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Z:\RR\DOSTAWCY\"/>
    </mc:Choice>
  </mc:AlternateContent>
  <xr:revisionPtr revIDLastSave="0" documentId="13_ncr:1_{B78BFFD5-756E-401C-8922-5B7B8354A78E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upplier Questionnaire" sheetId="2" r:id="rId1"/>
  </sheets>
  <externalReferences>
    <externalReference r:id="rId2"/>
  </externalReferences>
  <definedNames>
    <definedName name="_xlnm._FilterDatabase" localSheetId="0" hidden="1">'Supplier Questionnaire'!$D$72:$D$123</definedName>
    <definedName name="_xlnm.Print_Area" localSheetId="0">'Supplier Questionnaire'!$A$1:$F$181</definedName>
    <definedName name="Z_2C8D20E7_46D8_4F35_9A89_11325BAB185C_.wvu.PrintArea" localSheetId="0" hidden="1">'Supplier Questionnaire'!$A$1:$F$181</definedName>
    <definedName name="Z_BC10315A_AB17_4029_933D_957AE6ED08E1_.wvu.Cols" localSheetId="0" hidden="1">'Supplier Questionnaire'!$G:$G</definedName>
    <definedName name="Z_BC10315A_AB17_4029_933D_957AE6ED08E1_.wvu.FilterData" localSheetId="0" hidden="1">'Supplier Questionnaire'!$D$72:$D$123</definedName>
    <definedName name="Z_BC10315A_AB17_4029_933D_957AE6ED08E1_.wvu.PrintArea" localSheetId="0" hidden="1">'Supplier Questionnaire'!$A$1:$F$181</definedName>
    <definedName name="采购物质分类" localSheetId="0">[1]采购物资分类表!#REF!</definedName>
    <definedName name="采购物质分类">[1]采购物资分类表!#REF!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9" i="2" l="1"/>
  <c r="G137" i="2"/>
  <c r="G135" i="2"/>
  <c r="G168" i="2"/>
  <c r="G167" i="2"/>
  <c r="G165" i="2"/>
  <c r="G164" i="2"/>
  <c r="G162" i="2"/>
  <c r="G161" i="2"/>
  <c r="G158" i="2"/>
  <c r="G157" i="2"/>
  <c r="G155" i="2"/>
  <c r="G154" i="2"/>
  <c r="G151" i="2"/>
  <c r="G147" i="2"/>
  <c r="G145" i="2"/>
  <c r="G144" i="2"/>
  <c r="G142" i="2"/>
  <c r="G141" i="2"/>
  <c r="G138" i="2"/>
  <c r="G134" i="2"/>
  <c r="G130" i="2"/>
  <c r="G125" i="2"/>
  <c r="G120" i="2"/>
  <c r="G118" i="2"/>
  <c r="G117" i="2"/>
  <c r="G114" i="2"/>
  <c r="G113" i="2"/>
  <c r="G108" i="2"/>
  <c r="G106" i="2"/>
  <c r="G105" i="2"/>
  <c r="G99" i="2"/>
  <c r="G94" i="2"/>
  <c r="G92" i="2"/>
  <c r="G91" i="2"/>
  <c r="G89" i="2"/>
  <c r="G88" i="2"/>
  <c r="G84" i="2"/>
  <c r="G81" i="2"/>
  <c r="G80" i="2"/>
  <c r="G79" i="2"/>
  <c r="G77" i="2"/>
  <c r="G76" i="2"/>
  <c r="G74" i="2"/>
  <c r="G73" i="2"/>
  <c r="G71" i="2"/>
  <c r="G70" i="2"/>
  <c r="G68" i="2"/>
  <c r="G67" i="2"/>
  <c r="G66" i="2"/>
  <c r="G65" i="2"/>
  <c r="G64" i="2"/>
  <c r="G63" i="2"/>
  <c r="G62" i="2"/>
  <c r="G61" i="2"/>
  <c r="G109" i="2" l="1"/>
  <c r="G126" i="2"/>
  <c r="G95" i="2"/>
  <c r="G121" i="2"/>
  <c r="G115" i="2"/>
  <c r="G100" i="2"/>
  <c r="G83" i="2"/>
  <c r="G131" i="2"/>
  <c r="G127" i="2"/>
  <c r="G110" i="2" l="1"/>
  <c r="G96" i="2"/>
  <c r="G97" i="2" s="1"/>
  <c r="G101" i="2"/>
  <c r="G122" i="2"/>
  <c r="G85" i="2"/>
  <c r="G86" i="2"/>
  <c r="G132" i="2"/>
  <c r="G128" i="2"/>
  <c r="G123" i="2"/>
  <c r="G102" i="2"/>
  <c r="F169" i="2" l="1"/>
  <c r="C170" i="2" s="1"/>
</calcChain>
</file>

<file path=xl/sharedStrings.xml><?xml version="1.0" encoding="utf-8"?>
<sst xmlns="http://schemas.openxmlformats.org/spreadsheetml/2006/main" count="444" uniqueCount="190">
  <si>
    <t xml:space="preserve">                                     SUPPLIER QUALIFICATION QUESTIONNAIRE</t>
  </si>
  <si>
    <t>1. COMPANY'S DATA</t>
  </si>
  <si>
    <t>1.1.</t>
  </si>
  <si>
    <t>Full name</t>
  </si>
  <si>
    <t>please write here</t>
  </si>
  <si>
    <t>1.2.</t>
  </si>
  <si>
    <t>Date of establishment</t>
  </si>
  <si>
    <t>1.3.</t>
  </si>
  <si>
    <t>Tax number</t>
  </si>
  <si>
    <t>1.4.</t>
  </si>
  <si>
    <t>National Court Register/Business activity register</t>
  </si>
  <si>
    <t>1.5.</t>
  </si>
  <si>
    <t>Company's registered office, business address (if different from the registered office)</t>
  </si>
  <si>
    <t>1.6.</t>
  </si>
  <si>
    <t>Type, scope of activity</t>
  </si>
  <si>
    <t>1.7.</t>
  </si>
  <si>
    <t>Website address</t>
  </si>
  <si>
    <t>1.8.</t>
  </si>
  <si>
    <t>E-mail</t>
  </si>
  <si>
    <t>Management Board</t>
  </si>
  <si>
    <t>1.9.</t>
  </si>
  <si>
    <t>Chief Executive Officer</t>
  </si>
  <si>
    <t>1.10.</t>
  </si>
  <si>
    <t>Chief Operating Officer</t>
  </si>
  <si>
    <t>1.11.</t>
  </si>
  <si>
    <t>Sales Director</t>
  </si>
  <si>
    <t>1.12.</t>
  </si>
  <si>
    <t>Technical Director</t>
  </si>
  <si>
    <t>Employment</t>
  </si>
  <si>
    <t>1.13.</t>
  </si>
  <si>
    <t>Total employees</t>
  </si>
  <si>
    <t>1.14.</t>
  </si>
  <si>
    <t>Administration employees</t>
  </si>
  <si>
    <t>1.15.</t>
  </si>
  <si>
    <t>Production employees</t>
  </si>
  <si>
    <t>1.16.</t>
  </si>
  <si>
    <t>Technical employees</t>
  </si>
  <si>
    <t xml:space="preserve">Finance </t>
  </si>
  <si>
    <t>1.17.</t>
  </si>
  <si>
    <t>Annual turnover  [€]</t>
  </si>
  <si>
    <t>a)</t>
  </si>
  <si>
    <t>Previous year </t>
  </si>
  <si>
    <t>b)</t>
  </si>
  <si>
    <t>Groups, industry associations</t>
  </si>
  <si>
    <t>1.18.</t>
  </si>
  <si>
    <t>What groups does the company belong to?</t>
  </si>
  <si>
    <t>1.19.</t>
  </si>
  <si>
    <t>What groups does the company deliver to?</t>
  </si>
  <si>
    <t>Company environment</t>
  </si>
  <si>
    <t>1.20.</t>
  </si>
  <si>
    <t>Main suppliers (Name, website address)</t>
  </si>
  <si>
    <t>c)</t>
  </si>
  <si>
    <t>1.21.</t>
  </si>
  <si>
    <t>Main customers (Name, website address)</t>
  </si>
  <si>
    <t>1.22.</t>
  </si>
  <si>
    <t>Main competitors (Name, website address)</t>
  </si>
  <si>
    <r>
      <t>Questions should be answered by putting an "x" in the box</t>
    </r>
    <r>
      <rPr>
        <b/>
        <sz val="14"/>
        <color rgb="FFFF0000"/>
        <rFont val="Calibri"/>
        <family val="2"/>
        <charset val="238"/>
        <scheme val="minor"/>
      </rPr>
      <t>*</t>
    </r>
  </si>
  <si>
    <t>2.</t>
  </si>
  <si>
    <t>QUALITY ASSURANCE SYSTEM</t>
  </si>
  <si>
    <t>2.1.</t>
  </si>
  <si>
    <r>
      <rPr>
        <b/>
        <sz val="12"/>
        <rFont val="Calibri"/>
        <family val="2"/>
        <charset val="238"/>
      </rPr>
      <t xml:space="preserve">Systems </t>
    </r>
    <r>
      <rPr>
        <sz val="12"/>
        <rFont val="Calibri"/>
        <family val="2"/>
        <charset val="238"/>
      </rPr>
      <t>(expiration date)</t>
    </r>
  </si>
  <si>
    <t>Points</t>
  </si>
  <si>
    <t>Yes</t>
  </si>
  <si>
    <t>No</t>
  </si>
  <si>
    <t>expiration date</t>
  </si>
  <si>
    <t>ISO 9001</t>
  </si>
  <si>
    <t>OHSAS 18001</t>
  </si>
  <si>
    <t>PN-N 18001</t>
  </si>
  <si>
    <t>d)</t>
  </si>
  <si>
    <t>AQAP</t>
  </si>
  <si>
    <t>e)</t>
  </si>
  <si>
    <t>ISO TS 16949</t>
  </si>
  <si>
    <t>f)</t>
  </si>
  <si>
    <t>AS 9100</t>
  </si>
  <si>
    <t>g)</t>
  </si>
  <si>
    <t>Other: ………………………………………………………</t>
  </si>
  <si>
    <t>h)</t>
  </si>
  <si>
    <t>2.2.</t>
  </si>
  <si>
    <t>Is production supervised by GQAR (Government Quality Assurance Representative)?</t>
  </si>
  <si>
    <t>Remarks</t>
  </si>
  <si>
    <t xml:space="preserve">Yes </t>
  </si>
  <si>
    <t>2.3.</t>
  </si>
  <si>
    <t>Is the company in possession of a a government concession for the defense industry regarding the business activity in the field of manufacturing and trading of explosives, weapons, ammunition and products and technology for military or police purposes?</t>
  </si>
  <si>
    <t>2.4.</t>
  </si>
  <si>
    <t>Does the company have a Certificate of Conformity for the functioning of the Internal Compliance Programmes (ICP)?</t>
  </si>
  <si>
    <t>2.5.</t>
  </si>
  <si>
    <t>Are there plans to obtain other certificates in the future? IF yest</t>
  </si>
  <si>
    <t>Date</t>
  </si>
  <si>
    <t>I.</t>
  </si>
  <si>
    <t>……………………………………………………………………….</t>
  </si>
  <si>
    <t>date</t>
  </si>
  <si>
    <t>II.</t>
  </si>
  <si>
    <t>III.</t>
  </si>
  <si>
    <t>2.6.</t>
  </si>
  <si>
    <t>Percentage of complaints in the last year (%)</t>
  </si>
  <si>
    <t>Below 1%</t>
  </si>
  <si>
    <t>2-3 %</t>
  </si>
  <si>
    <t>Above 3%</t>
  </si>
  <si>
    <t>Not measured</t>
  </si>
  <si>
    <t>2.7.</t>
  </si>
  <si>
    <t>Does the company agree to conduct audits by clients?</t>
  </si>
  <si>
    <t>2.8.</t>
  </si>
  <si>
    <t>Is the effectiveness of post-audit activities checked?</t>
  </si>
  <si>
    <t>2.9.</t>
  </si>
  <si>
    <t>Timeliness of deliveries in the last half-year (%)</t>
  </si>
  <si>
    <t>Below 90%</t>
  </si>
  <si>
    <t>90-95 %</t>
  </si>
  <si>
    <t>95-98 %</t>
  </si>
  <si>
    <t>Above 98%</t>
  </si>
  <si>
    <t>2.10.</t>
  </si>
  <si>
    <t>Warranty conditions:</t>
  </si>
  <si>
    <t>to 12 months</t>
  </si>
  <si>
    <t>from 18 to 24 months</t>
  </si>
  <si>
    <t>from 30 to 42 months</t>
  </si>
  <si>
    <t>from 42 months to 48 months</t>
  </si>
  <si>
    <t>3.</t>
  </si>
  <si>
    <t>PROCESS</t>
  </si>
  <si>
    <t>3.1.</t>
  </si>
  <si>
    <t>Planned projects / investments. If yes, what?</t>
  </si>
  <si>
    <t>3.2.</t>
  </si>
  <si>
    <t>Technical conditions / machinery park:</t>
  </si>
  <si>
    <t>age range up to 5 years</t>
  </si>
  <si>
    <t>age range up to 6-15 years</t>
  </si>
  <si>
    <t>age range over 15 years</t>
  </si>
  <si>
    <t xml:space="preserve">4. </t>
  </si>
  <si>
    <t>SUPPLIER'S FLEXIBILITY</t>
  </si>
  <si>
    <t>4.1.</t>
  </si>
  <si>
    <t>Price level:</t>
  </si>
  <si>
    <t>Competitive in relation to the international market prices</t>
  </si>
  <si>
    <t>At the market level</t>
  </si>
  <si>
    <t>Above the market level</t>
  </si>
  <si>
    <t>4.2.</t>
  </si>
  <si>
    <t>Annual turnover information</t>
  </si>
  <si>
    <t>yes if entered in point 1.17 a and b)</t>
  </si>
  <si>
    <t>no (if not entered in 1.17 a and b)</t>
  </si>
  <si>
    <t>4.3.</t>
  </si>
  <si>
    <t>Payment terms:</t>
  </si>
  <si>
    <r>
      <t xml:space="preserve"> </t>
    </r>
    <r>
      <rPr>
        <sz val="12"/>
        <rFont val="Czcionka tekstu podstawowego"/>
        <charset val="238"/>
      </rPr>
      <t>≥</t>
    </r>
    <r>
      <rPr>
        <sz val="12"/>
        <rFont val="Calibri"/>
        <family val="2"/>
        <charset val="238"/>
      </rPr>
      <t xml:space="preserve"> 90days</t>
    </r>
  </si>
  <si>
    <t>45 &lt; t &lt; 90 days</t>
  </si>
  <si>
    <r>
      <rPr>
        <sz val="12"/>
        <rFont val="Czcionka tekstu podstawowego"/>
        <charset val="238"/>
      </rPr>
      <t xml:space="preserve">≤ </t>
    </r>
    <r>
      <rPr>
        <sz val="12"/>
        <rFont val="Calibri"/>
        <family val="2"/>
        <charset val="238"/>
      </rPr>
      <t>30 days</t>
    </r>
  </si>
  <si>
    <t>prepayment</t>
  </si>
  <si>
    <t>4.4.</t>
  </si>
  <si>
    <t>International Commercial Terms</t>
  </si>
  <si>
    <t>DAP</t>
  </si>
  <si>
    <t>EXW</t>
  </si>
  <si>
    <t>FCA</t>
  </si>
  <si>
    <t>Other: ……………………………………………………………</t>
  </si>
  <si>
    <t>4.5.</t>
  </si>
  <si>
    <t>Does the company accept changes resulting from the change of the production plan (e.g. change in the size of the batch)?</t>
  </si>
  <si>
    <t xml:space="preserve">c) </t>
  </si>
  <si>
    <t>Accepts changes however keeps its own production cycle</t>
  </si>
  <si>
    <t>4.6.</t>
  </si>
  <si>
    <t>Does the company accept the General Purchasing Conditions of HSW? (posted on the website www.hsw.pl)</t>
  </si>
  <si>
    <t>4.7.</t>
  </si>
  <si>
    <t>Does the company ready to delivery trial batch before signing contract/order?</t>
  </si>
  <si>
    <t xml:space="preserve">5. </t>
  </si>
  <si>
    <t>ENVIRONMENT</t>
  </si>
  <si>
    <t>5.1.</t>
  </si>
  <si>
    <t>Has the company established, implemented and documented the Environmental Policy?</t>
  </si>
  <si>
    <t>5.2.</t>
  </si>
  <si>
    <t>Does the company inform and monitor suppliers and subcontractors in the matter of environmental protection?</t>
  </si>
  <si>
    <t>5.3.</t>
  </si>
  <si>
    <t>Does the company use any chemicals that are prohibited by law, have restrictions in the application or require notification according to REACH requirements (eg PCB, asbestos, substances posing a high risk so-called SVHC)?</t>
  </si>
  <si>
    <t>٭</t>
  </si>
  <si>
    <t xml:space="preserve">If yes, please provide the names of these substances and if any actions are planned to replace them </t>
  </si>
  <si>
    <t xml:space="preserve">6. </t>
  </si>
  <si>
    <t xml:space="preserve">HEALTH AND SAFETY </t>
  </si>
  <si>
    <t>6.1.</t>
  </si>
  <si>
    <t>Do employees have legally required permits/certificates/eligibilities applicable for a given position?</t>
  </si>
  <si>
    <t>6.2.</t>
  </si>
  <si>
    <t>Have employees had a health and safety training?</t>
  </si>
  <si>
    <t>7.</t>
  </si>
  <si>
    <t>ETHICS</t>
  </si>
  <si>
    <t>7.1.</t>
  </si>
  <si>
    <t>Does the company pay salaries on time?</t>
  </si>
  <si>
    <t>7.2.</t>
  </si>
  <si>
    <t>Does the company respect working time regulation?</t>
  </si>
  <si>
    <t>7.3.</t>
  </si>
  <si>
    <t>Have the mobbing reports been recorded in the last 5 years in the Company?</t>
  </si>
  <si>
    <t>Number of points received</t>
  </si>
  <si>
    <t>Decision:</t>
  </si>
  <si>
    <t>Assessor:</t>
  </si>
  <si>
    <t>Evaluation date:</t>
  </si>
  <si>
    <t>** please use actual data as of the date of completing the survey</t>
  </si>
  <si>
    <t>1.23.</t>
  </si>
  <si>
    <t>Assortment dedicated to HSW S.A.</t>
  </si>
  <si>
    <t>1.24.</t>
  </si>
  <si>
    <t>Ownership Relationships/Commercial Transactions</t>
  </si>
  <si>
    <t>Does the Company have business ties with countries subject to economic sanctions?</t>
  </si>
  <si>
    <t>Current year (actual turnover + planned turnover)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</si>
</sst>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charset val="238"/>
      <scheme val="minor"/>
    </font>
    <font>
      <b/>
      <sz val="12"/>
      <color theme="0" tint="-0.49998474074526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theme="3" tint="-0.49998474074526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theme="3" tint="-0.499984740745262"/>
      <name val="Calibri"/>
      <family val="2"/>
      <charset val="238"/>
      <scheme val="minor"/>
    </font>
    <font>
      <sz val="12"/>
      <name val="Czcionka tekstu podstawowego"/>
      <charset val="238"/>
    </font>
    <font>
      <b/>
      <sz val="12"/>
      <color rgb="FFFF0000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</font>
    <font>
      <sz val="12"/>
      <name val="宋体"/>
      <charset val="134"/>
    </font>
    <font>
      <b/>
      <sz val="14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6609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>
      <alignment vertical="center"/>
    </xf>
  </cellStyleXfs>
  <cellXfs count="102">
    <xf numFmtId="0" fontId="0" fillId="0" borderId="0" xfId="0"/>
    <xf numFmtId="0" fontId="2" fillId="2" borderId="6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vertical="center"/>
    </xf>
    <xf numFmtId="0" fontId="2" fillId="4" borderId="6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vertical="center"/>
    </xf>
    <xf numFmtId="0" fontId="5" fillId="3" borderId="9" xfId="1" applyFont="1" applyFill="1" applyBorder="1" applyAlignment="1">
      <alignment vertical="center"/>
    </xf>
    <xf numFmtId="0" fontId="5" fillId="3" borderId="10" xfId="1" applyFont="1" applyFill="1" applyBorder="1" applyAlignment="1">
      <alignment vertical="center"/>
    </xf>
    <xf numFmtId="0" fontId="4" fillId="4" borderId="4" xfId="1" applyFont="1" applyFill="1" applyBorder="1" applyAlignment="1">
      <alignment horizontal="center" vertical="center"/>
    </xf>
    <xf numFmtId="0" fontId="2" fillId="4" borderId="11" xfId="1" applyFont="1" applyFill="1" applyBorder="1" applyAlignment="1">
      <alignment horizontal="center" vertical="center"/>
    </xf>
    <xf numFmtId="0" fontId="2" fillId="4" borderId="5" xfId="1" applyFont="1" applyFill="1" applyBorder="1" applyAlignment="1">
      <alignment horizontal="center" vertical="center"/>
    </xf>
    <xf numFmtId="0" fontId="2" fillId="4" borderId="5" xfId="1" applyFont="1" applyFill="1" applyBorder="1" applyAlignment="1" applyProtection="1">
      <alignment horizontal="center" vertical="center"/>
      <protection locked="0"/>
    </xf>
    <xf numFmtId="14" fontId="2" fillId="4" borderId="5" xfId="1" applyNumberFormat="1" applyFont="1" applyFill="1" applyBorder="1" applyAlignment="1" applyProtection="1">
      <alignment horizontal="center" vertical="center"/>
      <protection locked="0"/>
    </xf>
    <xf numFmtId="0" fontId="2" fillId="4" borderId="11" xfId="1" applyFont="1" applyFill="1" applyBorder="1" applyAlignment="1" applyProtection="1">
      <alignment horizontal="center" vertical="center"/>
      <protection locked="0"/>
    </xf>
    <xf numFmtId="14" fontId="2" fillId="4" borderId="11" xfId="1" applyNumberFormat="1" applyFont="1" applyFill="1" applyBorder="1" applyAlignment="1" applyProtection="1">
      <alignment horizontal="center" vertical="center"/>
      <protection locked="0"/>
    </xf>
    <xf numFmtId="0" fontId="4" fillId="4" borderId="12" xfId="1" applyFont="1" applyFill="1" applyBorder="1" applyAlignment="1">
      <alignment horizontal="center" vertical="center"/>
    </xf>
    <xf numFmtId="0" fontId="2" fillId="4" borderId="14" xfId="1" applyFont="1" applyFill="1" applyBorder="1" applyAlignment="1">
      <alignment horizontal="center" vertical="center"/>
    </xf>
    <xf numFmtId="0" fontId="2" fillId="4" borderId="14" xfId="1" applyFont="1" applyFill="1" applyBorder="1" applyAlignment="1" applyProtection="1">
      <alignment horizontal="center" vertical="center"/>
      <protection locked="0"/>
    </xf>
    <xf numFmtId="0" fontId="4" fillId="4" borderId="5" xfId="1" applyFont="1" applyFill="1" applyBorder="1" applyAlignment="1" applyProtection="1">
      <alignment vertical="center" wrapText="1"/>
      <protection hidden="1"/>
    </xf>
    <xf numFmtId="0" fontId="4" fillId="4" borderId="11" xfId="1" applyFont="1" applyFill="1" applyBorder="1" applyAlignment="1" applyProtection="1">
      <alignment vertical="center" wrapText="1"/>
      <protection hidden="1"/>
    </xf>
    <xf numFmtId="0" fontId="2" fillId="4" borderId="2" xfId="1" applyFont="1" applyFill="1" applyBorder="1" applyAlignment="1">
      <alignment horizontal="center" vertical="center"/>
    </xf>
    <xf numFmtId="0" fontId="2" fillId="4" borderId="2" xfId="1" applyFont="1" applyFill="1" applyBorder="1" applyAlignment="1" applyProtection="1">
      <alignment horizontal="center" vertical="center"/>
      <protection locked="0"/>
    </xf>
    <xf numFmtId="0" fontId="2" fillId="3" borderId="0" xfId="2" applyFont="1" applyFill="1">
      <alignment vertical="center"/>
    </xf>
    <xf numFmtId="0" fontId="2" fillId="3" borderId="0" xfId="2" applyFont="1" applyFill="1" applyAlignment="1">
      <alignment horizontal="center" vertical="center"/>
    </xf>
    <xf numFmtId="0" fontId="2" fillId="3" borderId="0" xfId="2" applyFont="1" applyFill="1" applyAlignment="1">
      <alignment vertical="center" wrapText="1"/>
    </xf>
    <xf numFmtId="0" fontId="2" fillId="4" borderId="0" xfId="2" applyFont="1" applyFill="1">
      <alignment vertical="center"/>
    </xf>
    <xf numFmtId="0" fontId="2" fillId="4" borderId="15" xfId="2" applyFont="1" applyFill="1" applyBorder="1">
      <alignment vertical="center"/>
    </xf>
    <xf numFmtId="0" fontId="2" fillId="4" borderId="13" xfId="2" applyFont="1" applyFill="1" applyBorder="1">
      <alignment vertical="center"/>
    </xf>
    <xf numFmtId="0" fontId="2" fillId="3" borderId="13" xfId="2" applyFont="1" applyFill="1" applyBorder="1" applyAlignment="1">
      <alignment horizontal="center" vertical="center"/>
    </xf>
    <xf numFmtId="0" fontId="2" fillId="3" borderId="13" xfId="2" applyFont="1" applyFill="1" applyBorder="1" applyAlignment="1">
      <alignment vertical="center" wrapText="1"/>
    </xf>
    <xf numFmtId="0" fontId="2" fillId="3" borderId="12" xfId="2" applyFont="1" applyFill="1" applyBorder="1" applyAlignment="1">
      <alignment horizontal="center" vertical="center"/>
    </xf>
    <xf numFmtId="0" fontId="2" fillId="4" borderId="5" xfId="2" applyFont="1" applyFill="1" applyBorder="1">
      <alignment vertical="center"/>
    </xf>
    <xf numFmtId="0" fontId="2" fillId="3" borderId="4" xfId="2" applyFont="1" applyFill="1" applyBorder="1" applyAlignment="1">
      <alignment horizontal="center" vertical="center"/>
    </xf>
    <xf numFmtId="0" fontId="2" fillId="3" borderId="13" xfId="2" applyFont="1" applyFill="1" applyBorder="1" applyAlignment="1">
      <alignment horizontal="left" vertical="center"/>
    </xf>
    <xf numFmtId="0" fontId="13" fillId="3" borderId="4" xfId="2" applyFont="1" applyFill="1" applyBorder="1" applyAlignment="1">
      <alignment horizontal="center" vertical="center"/>
    </xf>
    <xf numFmtId="0" fontId="2" fillId="3" borderId="3" xfId="2" applyFont="1" applyFill="1" applyBorder="1">
      <alignment vertical="center"/>
    </xf>
    <xf numFmtId="0" fontId="2" fillId="3" borderId="2" xfId="2" applyFont="1" applyFill="1" applyBorder="1">
      <alignment vertical="center"/>
    </xf>
    <xf numFmtId="0" fontId="2" fillId="3" borderId="2" xfId="2" applyFont="1" applyFill="1" applyBorder="1" applyAlignment="1">
      <alignment horizontal="left" vertical="center"/>
    </xf>
    <xf numFmtId="0" fontId="13" fillId="3" borderId="1" xfId="2" applyFont="1" applyFill="1" applyBorder="1" applyAlignment="1">
      <alignment horizontal="center" vertical="center"/>
    </xf>
    <xf numFmtId="0" fontId="12" fillId="3" borderId="0" xfId="2" applyFont="1" applyFill="1">
      <alignment vertical="center"/>
    </xf>
    <xf numFmtId="0" fontId="12" fillId="3" borderId="4" xfId="2" applyFont="1" applyFill="1" applyBorder="1">
      <alignment vertical="center"/>
    </xf>
    <xf numFmtId="0" fontId="2" fillId="3" borderId="11" xfId="2" applyFont="1" applyFill="1" applyBorder="1">
      <alignment vertical="center"/>
    </xf>
    <xf numFmtId="0" fontId="11" fillId="3" borderId="4" xfId="2" applyFont="1" applyFill="1" applyBorder="1" applyAlignment="1">
      <alignment horizontal="center" vertical="center"/>
    </xf>
    <xf numFmtId="0" fontId="9" fillId="3" borderId="11" xfId="2" applyFont="1" applyFill="1" applyBorder="1">
      <alignment vertical="center"/>
    </xf>
    <xf numFmtId="0" fontId="2" fillId="4" borderId="11" xfId="2" applyFont="1" applyFill="1" applyBorder="1" applyAlignment="1">
      <alignment horizontal="center" vertical="center"/>
    </xf>
    <xf numFmtId="0" fontId="2" fillId="4" borderId="5" xfId="2" applyFont="1" applyFill="1" applyBorder="1" applyAlignment="1">
      <alignment horizontal="center" vertical="center"/>
    </xf>
    <xf numFmtId="0" fontId="2" fillId="3" borderId="14" xfId="2" applyFont="1" applyFill="1" applyBorder="1">
      <alignment vertical="center"/>
    </xf>
    <xf numFmtId="0" fontId="4" fillId="4" borderId="13" xfId="2" applyFont="1" applyFill="1" applyBorder="1">
      <alignment vertical="center"/>
    </xf>
    <xf numFmtId="0" fontId="4" fillId="3" borderId="4" xfId="2" applyFont="1" applyFill="1" applyBorder="1" applyAlignment="1">
      <alignment horizontal="center" vertical="center"/>
    </xf>
    <xf numFmtId="0" fontId="15" fillId="3" borderId="0" xfId="2" applyFont="1" applyFill="1">
      <alignment vertical="center"/>
    </xf>
    <xf numFmtId="0" fontId="4" fillId="4" borderId="0" xfId="1" applyFont="1" applyFill="1" applyAlignment="1" applyProtection="1">
      <alignment vertical="center" wrapText="1"/>
      <protection hidden="1"/>
    </xf>
    <xf numFmtId="0" fontId="4" fillId="4" borderId="0" xfId="2" applyFont="1" applyFill="1">
      <alignment vertical="center"/>
    </xf>
    <xf numFmtId="0" fontId="7" fillId="4" borderId="0" xfId="1" applyFont="1" applyFill="1" applyAlignment="1" applyProtection="1">
      <alignment vertical="center" wrapText="1"/>
      <protection hidden="1"/>
    </xf>
    <xf numFmtId="0" fontId="2" fillId="3" borderId="0" xfId="2" applyFont="1" applyFill="1" applyAlignment="1">
      <alignment horizontal="right" vertical="center" wrapText="1"/>
    </xf>
    <xf numFmtId="0" fontId="2" fillId="3" borderId="0" xfId="2" applyFont="1" applyFill="1" applyAlignment="1">
      <alignment horizontal="left" vertical="center"/>
    </xf>
    <xf numFmtId="9" fontId="2" fillId="4" borderId="0" xfId="1" applyNumberFormat="1" applyFont="1" applyFill="1" applyAlignment="1">
      <alignment horizontal="center" vertical="center"/>
    </xf>
    <xf numFmtId="0" fontId="2" fillId="6" borderId="7" xfId="1" applyFont="1" applyFill="1" applyBorder="1" applyAlignment="1">
      <alignment horizontal="center" vertical="center"/>
    </xf>
    <xf numFmtId="0" fontId="2" fillId="6" borderId="6" xfId="2" applyFont="1" applyFill="1" applyBorder="1" applyAlignment="1">
      <alignment horizontal="center" vertical="center"/>
    </xf>
    <xf numFmtId="0" fontId="2" fillId="2" borderId="7" xfId="1" applyFont="1" applyFill="1" applyBorder="1" applyAlignment="1">
      <alignment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/>
    </xf>
    <xf numFmtId="49" fontId="2" fillId="2" borderId="4" xfId="1" applyNumberFormat="1" applyFont="1" applyFill="1" applyBorder="1" applyAlignment="1">
      <alignment horizontal="center" vertical="center"/>
    </xf>
    <xf numFmtId="0" fontId="7" fillId="2" borderId="0" xfId="2" applyFont="1" applyFill="1" applyAlignment="1">
      <alignment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/>
    </xf>
    <xf numFmtId="0" fontId="2" fillId="2" borderId="0" xfId="1" applyFont="1" applyFill="1" applyAlignment="1" applyProtection="1">
      <alignment vertical="center" wrapText="1"/>
      <protection hidden="1"/>
    </xf>
    <xf numFmtId="0" fontId="2" fillId="2" borderId="5" xfId="2" applyFont="1" applyFill="1" applyBorder="1" applyAlignment="1">
      <alignment horizontal="center" vertical="center"/>
    </xf>
    <xf numFmtId="0" fontId="2" fillId="2" borderId="0" xfId="2" applyFont="1" applyFill="1" applyAlignment="1">
      <alignment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2" fillId="2" borderId="0" xfId="2" applyFont="1" applyFill="1" applyAlignment="1">
      <alignment horizontal="left" vertical="center" wrapText="1"/>
    </xf>
    <xf numFmtId="0" fontId="2" fillId="2" borderId="0" xfId="2" applyFont="1" applyFill="1">
      <alignment vertical="center"/>
    </xf>
    <xf numFmtId="14" fontId="2" fillId="2" borderId="1" xfId="1" applyNumberFormat="1" applyFont="1" applyFill="1" applyBorder="1" applyAlignment="1">
      <alignment horizontal="center" vertical="center"/>
    </xf>
    <xf numFmtId="14" fontId="2" fillId="2" borderId="2" xfId="1" applyNumberFormat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/>
    </xf>
    <xf numFmtId="0" fontId="2" fillId="2" borderId="4" xfId="1" applyFont="1" applyFill="1" applyBorder="1" applyAlignment="1" applyProtection="1">
      <alignment horizontal="center" vertical="center" wrapText="1"/>
      <protection hidden="1"/>
    </xf>
    <xf numFmtId="0" fontId="0" fillId="4" borderId="0" xfId="0" applyFill="1" applyAlignment="1">
      <alignment vertical="center"/>
    </xf>
    <xf numFmtId="0" fontId="2" fillId="2" borderId="6" xfId="1" applyFont="1" applyFill="1" applyBorder="1" applyAlignment="1">
      <alignment horizontal="left" vertical="center"/>
    </xf>
    <xf numFmtId="0" fontId="16" fillId="5" borderId="1" xfId="1" applyFont="1" applyFill="1" applyBorder="1" applyAlignment="1">
      <alignment horizontal="center" vertical="center" wrapText="1"/>
    </xf>
    <xf numFmtId="0" fontId="16" fillId="5" borderId="2" xfId="1" applyFont="1" applyFill="1" applyBorder="1" applyAlignment="1">
      <alignment horizontal="center" vertical="center" wrapText="1"/>
    </xf>
    <xf numFmtId="0" fontId="16" fillId="5" borderId="3" xfId="1" applyFont="1" applyFill="1" applyBorder="1" applyAlignment="1">
      <alignment horizontal="center" vertical="center" wrapText="1"/>
    </xf>
    <xf numFmtId="0" fontId="2" fillId="6" borderId="4" xfId="1" applyFont="1" applyFill="1" applyBorder="1" applyAlignment="1">
      <alignment horizontal="left" vertical="center"/>
    </xf>
    <xf numFmtId="0" fontId="2" fillId="6" borderId="0" xfId="1" applyFont="1" applyFill="1" applyAlignment="1">
      <alignment horizontal="left" vertical="center"/>
    </xf>
    <xf numFmtId="0" fontId="2" fillId="6" borderId="5" xfId="1" applyFont="1" applyFill="1" applyBorder="1" applyAlignment="1">
      <alignment horizontal="left" vertical="center"/>
    </xf>
    <xf numFmtId="49" fontId="3" fillId="3" borderId="6" xfId="1" applyNumberFormat="1" applyFont="1" applyFill="1" applyBorder="1" applyAlignment="1">
      <alignment horizontal="center" vertical="center"/>
    </xf>
    <xf numFmtId="49" fontId="3" fillId="2" borderId="6" xfId="1" applyNumberFormat="1" applyFont="1" applyFill="1" applyBorder="1" applyAlignment="1">
      <alignment horizontal="center" vertical="center" wrapText="1"/>
    </xf>
    <xf numFmtId="0" fontId="2" fillId="6" borderId="6" xfId="1" applyFont="1" applyFill="1" applyBorder="1" applyAlignment="1">
      <alignment horizontal="left" vertical="center"/>
    </xf>
    <xf numFmtId="49" fontId="3" fillId="3" borderId="6" xfId="1" applyNumberFormat="1" applyFont="1" applyFill="1" applyBorder="1" applyAlignment="1">
      <alignment horizontal="center" vertical="center" wrapText="1"/>
    </xf>
    <xf numFmtId="49" fontId="3" fillId="2" borderId="8" xfId="1" applyNumberFormat="1" applyFont="1" applyFill="1" applyBorder="1" applyAlignment="1">
      <alignment horizontal="center" vertical="center" wrapText="1"/>
    </xf>
    <xf numFmtId="9" fontId="17" fillId="5" borderId="1" xfId="1" applyNumberFormat="1" applyFont="1" applyFill="1" applyBorder="1" applyAlignment="1">
      <alignment horizontal="center" vertical="center"/>
    </xf>
    <xf numFmtId="9" fontId="17" fillId="5" borderId="2" xfId="1" applyNumberFormat="1" applyFont="1" applyFill="1" applyBorder="1" applyAlignment="1">
      <alignment horizontal="center" vertical="center"/>
    </xf>
    <xf numFmtId="9" fontId="17" fillId="5" borderId="3" xfId="1" applyNumberFormat="1" applyFont="1" applyFill="1" applyBorder="1" applyAlignment="1">
      <alignment horizontal="center" vertical="center"/>
    </xf>
    <xf numFmtId="0" fontId="2" fillId="6" borderId="9" xfId="1" applyFont="1" applyFill="1" applyBorder="1" applyAlignment="1">
      <alignment horizontal="left" vertical="center"/>
    </xf>
    <xf numFmtId="0" fontId="2" fillId="6" borderId="10" xfId="1" applyFont="1" applyFill="1" applyBorder="1" applyAlignment="1">
      <alignment horizontal="left" vertical="center"/>
    </xf>
    <xf numFmtId="0" fontId="2" fillId="6" borderId="7" xfId="1" applyFont="1" applyFill="1" applyBorder="1" applyAlignment="1">
      <alignment horizontal="center" vertical="center"/>
    </xf>
    <xf numFmtId="0" fontId="2" fillId="6" borderId="9" xfId="1" applyFont="1" applyFill="1" applyBorder="1" applyAlignment="1">
      <alignment horizontal="center" vertical="center"/>
    </xf>
    <xf numFmtId="0" fontId="2" fillId="6" borderId="10" xfId="1" applyFont="1" applyFill="1" applyBorder="1" applyAlignment="1">
      <alignment horizontal="center" vertical="center"/>
    </xf>
    <xf numFmtId="0" fontId="12" fillId="4" borderId="12" xfId="1" applyFont="1" applyFill="1" applyBorder="1" applyAlignment="1">
      <alignment horizontal="left" vertical="center"/>
    </xf>
    <xf numFmtId="0" fontId="2" fillId="4" borderId="15" xfId="1" applyFont="1" applyFill="1" applyBorder="1" applyAlignment="1">
      <alignment horizontal="left" vertical="center"/>
    </xf>
    <xf numFmtId="0" fontId="2" fillId="6" borderId="9" xfId="1" applyFont="1" applyFill="1" applyBorder="1" applyAlignment="1">
      <alignment horizontal="left" vertical="center" wrapText="1"/>
    </xf>
    <xf numFmtId="0" fontId="2" fillId="6" borderId="10" xfId="1" applyFont="1" applyFill="1" applyBorder="1" applyAlignment="1">
      <alignment horizontal="left" vertical="center" wrapText="1"/>
    </xf>
  </cellXfs>
  <cellStyles count="3">
    <cellStyle name="Normalny" xfId="0" builtinId="0"/>
    <cellStyle name="Normalny 2" xfId="2" xr:uid="{915F7A17-E441-494E-8BDD-9AFF0E2625BE}"/>
    <cellStyle name="常规_05Supplier_Assessment_Form_CN" xfId="1" xr:uid="{62DF7741-B501-4312-BD0A-FB203928272D}"/>
  </cellStyles>
  <dxfs count="0"/>
  <tableStyles count="0" defaultTableStyle="TableStyleMedium2" defaultPivotStyle="PivotStyleLight16"/>
  <colors>
    <mruColors>
      <color rgb="FF366092"/>
      <color rgb="FF5A8B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2416257</xdr:colOff>
      <xdr:row>0</xdr:row>
      <xdr:rowOff>438150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B584C1B2-6D97-9CC3-005F-AF04CA34E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2761697" cy="365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120;&#29992;\&#27169;&#29256;\&#24320;&#21457;&#25968;&#25454;&#32500;&#25252;&#30003;&#35831;&#34920;&#65288;2012&#24180;1&#26376;&#26356;&#26032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开发总表"/>
      <sheetName val="采购信息记录模版"/>
      <sheetName val="货源清单模版"/>
      <sheetName val="移交计划采购"/>
      <sheetName val="申请配额维护模版"/>
      <sheetName val="质量信息记录维护"/>
      <sheetName val="供应商产能确认"/>
      <sheetName val="LNB手工订单"/>
      <sheetName val="外协配套件报价（模板）"/>
      <sheetName val="采购物资分类表"/>
      <sheetName val="各表联系人"/>
      <sheetName val="估价审批表"/>
      <sheetName val="供应商价格确认（模板）"/>
      <sheetName val="定价通知（模板）"/>
      <sheetName val="价格更改通知（模板）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E710E-2706-4CB6-ABBD-676714479BB7}">
  <sheetPr>
    <tabColor theme="9" tint="0.39997558519241921"/>
    <pageSetUpPr fitToPage="1"/>
  </sheetPr>
  <dimension ref="A1:G192"/>
  <sheetViews>
    <sheetView tabSelected="1" topLeftCell="A56" zoomScaleNormal="100" workbookViewId="0">
      <selection activeCell="G56" sqref="G1:G1048576"/>
    </sheetView>
  </sheetViews>
  <sheetFormatPr defaultColWidth="10.33203125" defaultRowHeight="15.6"/>
  <cols>
    <col min="1" max="1" width="6.33203125" style="23" customWidth="1"/>
    <col min="2" max="2" width="109.33203125" style="24" customWidth="1"/>
    <col min="3" max="4" width="12.6640625" style="23" customWidth="1"/>
    <col min="5" max="5" width="12.6640625" style="22" customWidth="1"/>
    <col min="6" max="6" width="20.6640625" style="22" customWidth="1"/>
    <col min="7" max="7" width="11" style="22" hidden="1" customWidth="1"/>
    <col min="8" max="16384" width="10.33203125" style="22"/>
  </cols>
  <sheetData>
    <row r="1" spans="1:6" ht="36.75" customHeight="1">
      <c r="A1" s="79" t="s">
        <v>0</v>
      </c>
      <c r="B1" s="80"/>
      <c r="C1" s="80"/>
      <c r="D1" s="80"/>
      <c r="E1" s="80"/>
      <c r="F1" s="81"/>
    </row>
    <row r="2" spans="1:6">
      <c r="A2" s="82" t="s">
        <v>1</v>
      </c>
      <c r="B2" s="83"/>
      <c r="C2" s="83"/>
      <c r="D2" s="83"/>
      <c r="E2" s="83"/>
      <c r="F2" s="84"/>
    </row>
    <row r="3" spans="1:6">
      <c r="A3" s="1" t="s">
        <v>2</v>
      </c>
      <c r="B3" s="78" t="s">
        <v>3</v>
      </c>
      <c r="C3" s="78"/>
      <c r="D3" s="78"/>
      <c r="E3" s="78"/>
      <c r="F3" s="78"/>
    </row>
    <row r="4" spans="1:6">
      <c r="A4" s="85" t="s">
        <v>4</v>
      </c>
      <c r="B4" s="85"/>
      <c r="C4" s="85"/>
      <c r="D4" s="85"/>
      <c r="E4" s="85"/>
      <c r="F4" s="85"/>
    </row>
    <row r="5" spans="1:6">
      <c r="A5" s="1" t="s">
        <v>5</v>
      </c>
      <c r="B5" s="78" t="s">
        <v>6</v>
      </c>
      <c r="C5" s="78"/>
      <c r="D5" s="78"/>
      <c r="E5" s="78"/>
      <c r="F5" s="78"/>
    </row>
    <row r="6" spans="1:6">
      <c r="A6" s="85" t="s">
        <v>4</v>
      </c>
      <c r="B6" s="85"/>
      <c r="C6" s="85"/>
      <c r="D6" s="85"/>
      <c r="E6" s="85"/>
      <c r="F6" s="85"/>
    </row>
    <row r="7" spans="1:6">
      <c r="A7" s="1" t="s">
        <v>7</v>
      </c>
      <c r="B7" s="78" t="s">
        <v>8</v>
      </c>
      <c r="C7" s="78"/>
      <c r="D7" s="78"/>
      <c r="E7" s="78"/>
      <c r="F7" s="78"/>
    </row>
    <row r="8" spans="1:6">
      <c r="A8" s="85" t="s">
        <v>4</v>
      </c>
      <c r="B8" s="85"/>
      <c r="C8" s="85"/>
      <c r="D8" s="85"/>
      <c r="E8" s="85"/>
      <c r="F8" s="85"/>
    </row>
    <row r="9" spans="1:6">
      <c r="A9" s="1" t="s">
        <v>9</v>
      </c>
      <c r="B9" s="78" t="s">
        <v>10</v>
      </c>
      <c r="C9" s="78"/>
      <c r="D9" s="78"/>
      <c r="E9" s="78"/>
      <c r="F9" s="78"/>
    </row>
    <row r="10" spans="1:6">
      <c r="A10" s="85" t="s">
        <v>4</v>
      </c>
      <c r="B10" s="85"/>
      <c r="C10" s="85"/>
      <c r="D10" s="85"/>
      <c r="E10" s="85"/>
      <c r="F10" s="85"/>
    </row>
    <row r="11" spans="1:6">
      <c r="A11" s="1" t="s">
        <v>11</v>
      </c>
      <c r="B11" s="78" t="s">
        <v>12</v>
      </c>
      <c r="C11" s="78"/>
      <c r="D11" s="78"/>
      <c r="E11" s="78"/>
      <c r="F11" s="78"/>
    </row>
    <row r="12" spans="1:6">
      <c r="A12" s="85" t="s">
        <v>4</v>
      </c>
      <c r="B12" s="85"/>
      <c r="C12" s="85"/>
      <c r="D12" s="85"/>
      <c r="E12" s="85"/>
      <c r="F12" s="85"/>
    </row>
    <row r="13" spans="1:6">
      <c r="A13" s="1" t="s">
        <v>13</v>
      </c>
      <c r="B13" s="78" t="s">
        <v>14</v>
      </c>
      <c r="C13" s="78"/>
      <c r="D13" s="78"/>
      <c r="E13" s="78"/>
      <c r="F13" s="78"/>
    </row>
    <row r="14" spans="1:6">
      <c r="A14" s="85" t="s">
        <v>4</v>
      </c>
      <c r="B14" s="85"/>
      <c r="C14" s="85"/>
      <c r="D14" s="85"/>
      <c r="E14" s="85"/>
      <c r="F14" s="85"/>
    </row>
    <row r="15" spans="1:6">
      <c r="A15" s="1" t="s">
        <v>15</v>
      </c>
      <c r="B15" s="78" t="s">
        <v>16</v>
      </c>
      <c r="C15" s="78"/>
      <c r="D15" s="78"/>
      <c r="E15" s="78"/>
      <c r="F15" s="78"/>
    </row>
    <row r="16" spans="1:6">
      <c r="A16" s="85" t="s">
        <v>4</v>
      </c>
      <c r="B16" s="85"/>
      <c r="C16" s="85"/>
      <c r="D16" s="85"/>
      <c r="E16" s="85"/>
      <c r="F16" s="85"/>
    </row>
    <row r="17" spans="1:6">
      <c r="A17" s="1" t="s">
        <v>17</v>
      </c>
      <c r="B17" s="78" t="s">
        <v>18</v>
      </c>
      <c r="C17" s="78"/>
      <c r="D17" s="78"/>
      <c r="E17" s="78"/>
      <c r="F17" s="78"/>
    </row>
    <row r="18" spans="1:6" ht="15.75" customHeight="1">
      <c r="A18" s="85" t="s">
        <v>4</v>
      </c>
      <c r="B18" s="85"/>
      <c r="C18" s="85"/>
      <c r="D18" s="85"/>
      <c r="E18" s="85"/>
      <c r="F18" s="85"/>
    </row>
    <row r="19" spans="1:6">
      <c r="A19" s="87" t="s">
        <v>19</v>
      </c>
      <c r="B19" s="87"/>
      <c r="C19" s="87"/>
      <c r="D19" s="87"/>
      <c r="E19" s="87"/>
      <c r="F19" s="87"/>
    </row>
    <row r="20" spans="1:6" ht="15.75" customHeight="1">
      <c r="A20" s="1" t="s">
        <v>20</v>
      </c>
      <c r="B20" s="58" t="s">
        <v>21</v>
      </c>
      <c r="C20" s="86" t="s">
        <v>4</v>
      </c>
      <c r="D20" s="86"/>
      <c r="E20" s="86"/>
      <c r="F20" s="86"/>
    </row>
    <row r="21" spans="1:6" ht="15.75" customHeight="1">
      <c r="A21" s="1" t="s">
        <v>22</v>
      </c>
      <c r="B21" s="58" t="s">
        <v>23</v>
      </c>
      <c r="C21" s="86" t="s">
        <v>4</v>
      </c>
      <c r="D21" s="86"/>
      <c r="E21" s="86"/>
      <c r="F21" s="86"/>
    </row>
    <row r="22" spans="1:6" ht="15.75" customHeight="1">
      <c r="A22" s="1" t="s">
        <v>24</v>
      </c>
      <c r="B22" s="58" t="s">
        <v>25</v>
      </c>
      <c r="C22" s="86" t="s">
        <v>4</v>
      </c>
      <c r="D22" s="86"/>
      <c r="E22" s="86"/>
      <c r="F22" s="86"/>
    </row>
    <row r="23" spans="1:6" ht="15.75" customHeight="1">
      <c r="A23" s="1" t="s">
        <v>26</v>
      </c>
      <c r="B23" s="58" t="s">
        <v>27</v>
      </c>
      <c r="C23" s="86" t="s">
        <v>4</v>
      </c>
      <c r="D23" s="86"/>
      <c r="E23" s="86"/>
      <c r="F23" s="86"/>
    </row>
    <row r="24" spans="1:6">
      <c r="A24" s="82" t="s">
        <v>28</v>
      </c>
      <c r="B24" s="83"/>
      <c r="C24" s="83"/>
      <c r="D24" s="83"/>
      <c r="E24" s="83"/>
      <c r="F24" s="84"/>
    </row>
    <row r="25" spans="1:6" ht="15.75" customHeight="1">
      <c r="A25" s="1" t="s">
        <v>29</v>
      </c>
      <c r="B25" s="58" t="s">
        <v>30</v>
      </c>
      <c r="C25" s="86" t="s">
        <v>4</v>
      </c>
      <c r="D25" s="86"/>
      <c r="E25" s="86"/>
      <c r="F25" s="86"/>
    </row>
    <row r="26" spans="1:6" ht="15.75" customHeight="1">
      <c r="A26" s="1" t="s">
        <v>31</v>
      </c>
      <c r="B26" s="58" t="s">
        <v>32</v>
      </c>
      <c r="C26" s="86" t="s">
        <v>4</v>
      </c>
      <c r="D26" s="86"/>
      <c r="E26" s="86"/>
      <c r="F26" s="86"/>
    </row>
    <row r="27" spans="1:6" ht="15.75" customHeight="1">
      <c r="A27" s="1" t="s">
        <v>33</v>
      </c>
      <c r="B27" s="58" t="s">
        <v>34</v>
      </c>
      <c r="C27" s="86" t="s">
        <v>4</v>
      </c>
      <c r="D27" s="86"/>
      <c r="E27" s="86"/>
      <c r="F27" s="86"/>
    </row>
    <row r="28" spans="1:6" ht="15.75" customHeight="1">
      <c r="A28" s="59" t="s">
        <v>35</v>
      </c>
      <c r="B28" s="60" t="s">
        <v>36</v>
      </c>
      <c r="C28" s="89" t="s">
        <v>4</v>
      </c>
      <c r="D28" s="89"/>
      <c r="E28" s="89"/>
      <c r="F28" s="89"/>
    </row>
    <row r="29" spans="1:6">
      <c r="A29" s="87" t="s">
        <v>37</v>
      </c>
      <c r="B29" s="87"/>
      <c r="C29" s="87"/>
      <c r="D29" s="87"/>
      <c r="E29" s="87"/>
      <c r="F29" s="87"/>
    </row>
    <row r="30" spans="1:6">
      <c r="A30" s="1" t="s">
        <v>38</v>
      </c>
      <c r="B30" s="78" t="s">
        <v>39</v>
      </c>
      <c r="C30" s="78"/>
      <c r="D30" s="78"/>
      <c r="E30" s="78"/>
      <c r="F30" s="78"/>
    </row>
    <row r="31" spans="1:6" ht="15.75" customHeight="1">
      <c r="A31" s="2" t="s">
        <v>40</v>
      </c>
      <c r="B31" s="3" t="s">
        <v>41</v>
      </c>
      <c r="C31" s="88" t="s">
        <v>4</v>
      </c>
      <c r="D31" s="88"/>
      <c r="E31" s="88"/>
      <c r="F31" s="88"/>
    </row>
    <row r="32" spans="1:6" ht="15.75" customHeight="1">
      <c r="A32" s="2" t="s">
        <v>42</v>
      </c>
      <c r="B32" s="3" t="s">
        <v>189</v>
      </c>
      <c r="C32" s="88" t="s">
        <v>4</v>
      </c>
      <c r="D32" s="88"/>
      <c r="E32" s="88"/>
      <c r="F32" s="88"/>
    </row>
    <row r="33" spans="1:6">
      <c r="A33" s="82" t="s">
        <v>43</v>
      </c>
      <c r="B33" s="83"/>
      <c r="C33" s="83"/>
      <c r="D33" s="83"/>
      <c r="E33" s="83"/>
      <c r="F33" s="84"/>
    </row>
    <row r="34" spans="1:6">
      <c r="A34" s="1" t="s">
        <v>44</v>
      </c>
      <c r="B34" s="78" t="s">
        <v>45</v>
      </c>
      <c r="C34" s="78"/>
      <c r="D34" s="78"/>
      <c r="E34" s="78"/>
      <c r="F34" s="78"/>
    </row>
    <row r="35" spans="1:6">
      <c r="A35" s="2" t="s">
        <v>40</v>
      </c>
      <c r="B35" s="88" t="s">
        <v>4</v>
      </c>
      <c r="C35" s="88"/>
      <c r="D35" s="88"/>
      <c r="E35" s="88"/>
      <c r="F35" s="88"/>
    </row>
    <row r="36" spans="1:6">
      <c r="A36" s="1" t="s">
        <v>46</v>
      </c>
      <c r="B36" s="78" t="s">
        <v>47</v>
      </c>
      <c r="C36" s="78"/>
      <c r="D36" s="78"/>
      <c r="E36" s="78"/>
      <c r="F36" s="78"/>
    </row>
    <row r="37" spans="1:6">
      <c r="A37" s="2" t="s">
        <v>40</v>
      </c>
      <c r="B37" s="88" t="s">
        <v>4</v>
      </c>
      <c r="C37" s="88"/>
      <c r="D37" s="88"/>
      <c r="E37" s="88"/>
      <c r="F37" s="88"/>
    </row>
    <row r="38" spans="1:6">
      <c r="A38" s="82" t="s">
        <v>48</v>
      </c>
      <c r="B38" s="83"/>
      <c r="C38" s="83"/>
      <c r="D38" s="83"/>
      <c r="E38" s="83"/>
      <c r="F38" s="84"/>
    </row>
    <row r="39" spans="1:6">
      <c r="A39" s="1" t="s">
        <v>49</v>
      </c>
      <c r="B39" s="78" t="s">
        <v>50</v>
      </c>
      <c r="C39" s="78"/>
      <c r="D39" s="78"/>
      <c r="E39" s="78"/>
      <c r="F39" s="78"/>
    </row>
    <row r="40" spans="1:6">
      <c r="A40" s="4" t="s">
        <v>40</v>
      </c>
      <c r="B40" s="88" t="s">
        <v>4</v>
      </c>
      <c r="C40" s="88"/>
      <c r="D40" s="88"/>
      <c r="E40" s="88"/>
      <c r="F40" s="88"/>
    </row>
    <row r="41" spans="1:6">
      <c r="A41" s="4" t="s">
        <v>42</v>
      </c>
      <c r="B41" s="88" t="s">
        <v>4</v>
      </c>
      <c r="C41" s="88"/>
      <c r="D41" s="88"/>
      <c r="E41" s="88"/>
      <c r="F41" s="88"/>
    </row>
    <row r="42" spans="1:6">
      <c r="A42" s="4" t="s">
        <v>51</v>
      </c>
      <c r="B42" s="88" t="s">
        <v>4</v>
      </c>
      <c r="C42" s="88"/>
      <c r="D42" s="88"/>
      <c r="E42" s="88"/>
      <c r="F42" s="88"/>
    </row>
    <row r="43" spans="1:6">
      <c r="A43" s="1" t="s">
        <v>52</v>
      </c>
      <c r="B43" s="78" t="s">
        <v>53</v>
      </c>
      <c r="C43" s="78"/>
      <c r="D43" s="78"/>
      <c r="E43" s="78"/>
      <c r="F43" s="78"/>
    </row>
    <row r="44" spans="1:6">
      <c r="A44" s="4" t="s">
        <v>40</v>
      </c>
      <c r="B44" s="88" t="s">
        <v>4</v>
      </c>
      <c r="C44" s="88"/>
      <c r="D44" s="88"/>
      <c r="E44" s="88"/>
      <c r="F44" s="88"/>
    </row>
    <row r="45" spans="1:6">
      <c r="A45" s="4" t="s">
        <v>42</v>
      </c>
      <c r="B45" s="88" t="s">
        <v>4</v>
      </c>
      <c r="C45" s="88"/>
      <c r="D45" s="88"/>
      <c r="E45" s="88"/>
      <c r="F45" s="88"/>
    </row>
    <row r="46" spans="1:6">
      <c r="A46" s="4" t="s">
        <v>51</v>
      </c>
      <c r="B46" s="88" t="s">
        <v>4</v>
      </c>
      <c r="C46" s="88"/>
      <c r="D46" s="88"/>
      <c r="E46" s="88"/>
      <c r="F46" s="88"/>
    </row>
    <row r="47" spans="1:6">
      <c r="A47" s="1" t="s">
        <v>54</v>
      </c>
      <c r="B47" s="78" t="s">
        <v>55</v>
      </c>
      <c r="C47" s="78"/>
      <c r="D47" s="78"/>
      <c r="E47" s="78"/>
      <c r="F47" s="78"/>
    </row>
    <row r="48" spans="1:6">
      <c r="A48" s="4" t="s">
        <v>40</v>
      </c>
      <c r="B48" s="88" t="s">
        <v>4</v>
      </c>
      <c r="C48" s="88"/>
      <c r="D48" s="88"/>
      <c r="E48" s="88"/>
      <c r="F48" s="88"/>
    </row>
    <row r="49" spans="1:7">
      <c r="A49" s="4" t="s">
        <v>42</v>
      </c>
      <c r="B49" s="88" t="s">
        <v>4</v>
      </c>
      <c r="C49" s="88"/>
      <c r="D49" s="88"/>
      <c r="E49" s="88"/>
      <c r="F49" s="88"/>
    </row>
    <row r="50" spans="1:7">
      <c r="A50" s="4" t="s">
        <v>51</v>
      </c>
      <c r="B50" s="88" t="s">
        <v>4</v>
      </c>
      <c r="C50" s="88"/>
      <c r="D50" s="88"/>
      <c r="E50" s="88"/>
      <c r="F50" s="88"/>
    </row>
    <row r="51" spans="1:7">
      <c r="A51" s="1" t="s">
        <v>184</v>
      </c>
      <c r="B51" s="78" t="s">
        <v>185</v>
      </c>
      <c r="C51" s="78"/>
      <c r="D51" s="78"/>
      <c r="E51" s="78"/>
      <c r="F51" s="78"/>
    </row>
    <row r="52" spans="1:7">
      <c r="A52" s="4" t="s">
        <v>40</v>
      </c>
      <c r="B52" s="88" t="s">
        <v>4</v>
      </c>
      <c r="C52" s="88"/>
      <c r="D52" s="88"/>
      <c r="E52" s="88"/>
      <c r="F52" s="88"/>
    </row>
    <row r="53" spans="1:7">
      <c r="A53" s="4" t="s">
        <v>42</v>
      </c>
      <c r="B53" s="88" t="s">
        <v>4</v>
      </c>
      <c r="C53" s="88"/>
      <c r="D53" s="88"/>
      <c r="E53" s="88"/>
      <c r="F53" s="88"/>
    </row>
    <row r="54" spans="1:7">
      <c r="A54" s="4" t="s">
        <v>51</v>
      </c>
      <c r="B54" s="88" t="s">
        <v>4</v>
      </c>
      <c r="C54" s="88"/>
      <c r="D54" s="88"/>
      <c r="E54" s="88"/>
      <c r="F54" s="88"/>
    </row>
    <row r="55" spans="1:7">
      <c r="A55" s="82" t="s">
        <v>187</v>
      </c>
      <c r="B55" s="83"/>
      <c r="C55" s="83"/>
      <c r="D55" s="83"/>
      <c r="E55" s="83"/>
      <c r="F55" s="84"/>
    </row>
    <row r="56" spans="1:7">
      <c r="A56" s="1" t="s">
        <v>186</v>
      </c>
      <c r="B56" s="78" t="s">
        <v>188</v>
      </c>
      <c r="C56" s="78"/>
      <c r="D56" s="78"/>
      <c r="E56" s="78"/>
      <c r="F56" s="78"/>
    </row>
    <row r="57" spans="1:7">
      <c r="A57" s="4" t="s">
        <v>40</v>
      </c>
      <c r="B57" s="88"/>
      <c r="C57" s="88"/>
      <c r="D57" s="88"/>
      <c r="E57" s="88"/>
      <c r="F57" s="88"/>
    </row>
    <row r="58" spans="1:7" s="49" customFormat="1" ht="22.5" customHeight="1">
      <c r="A58" s="5" t="s">
        <v>56</v>
      </c>
      <c r="B58" s="6"/>
      <c r="C58" s="6"/>
      <c r="D58" s="6"/>
      <c r="E58" s="6"/>
      <c r="F58" s="7"/>
    </row>
    <row r="59" spans="1:7">
      <c r="A59" s="56" t="s">
        <v>57</v>
      </c>
      <c r="B59" s="100" t="s">
        <v>58</v>
      </c>
      <c r="C59" s="100"/>
      <c r="D59" s="100"/>
      <c r="E59" s="100"/>
      <c r="F59" s="101"/>
    </row>
    <row r="60" spans="1:7">
      <c r="A60" s="61" t="s">
        <v>59</v>
      </c>
      <c r="B60" s="62" t="s">
        <v>60</v>
      </c>
      <c r="C60" s="63" t="s">
        <v>61</v>
      </c>
      <c r="D60" s="63" t="s">
        <v>62</v>
      </c>
      <c r="E60" s="63" t="s">
        <v>63</v>
      </c>
      <c r="F60" s="64" t="s">
        <v>64</v>
      </c>
    </row>
    <row r="61" spans="1:7">
      <c r="A61" s="8" t="s">
        <v>40</v>
      </c>
      <c r="B61" s="50" t="s">
        <v>65</v>
      </c>
      <c r="C61" s="9">
        <v>2</v>
      </c>
      <c r="D61" s="10"/>
      <c r="E61" s="10"/>
      <c r="F61" s="11"/>
      <c r="G61" s="77">
        <f>IF(D61="x",C61,0)</f>
        <v>0</v>
      </c>
    </row>
    <row r="62" spans="1:7">
      <c r="A62" s="8" t="s">
        <v>42</v>
      </c>
      <c r="B62" s="50" t="s">
        <v>66</v>
      </c>
      <c r="C62" s="9">
        <v>1</v>
      </c>
      <c r="D62" s="10"/>
      <c r="E62" s="10"/>
      <c r="F62" s="12"/>
      <c r="G62" s="77">
        <f t="shared" ref="G62:G106" si="0">IF(D62="x",C62,0)</f>
        <v>0</v>
      </c>
    </row>
    <row r="63" spans="1:7">
      <c r="A63" s="8" t="s">
        <v>51</v>
      </c>
      <c r="B63" s="50" t="s">
        <v>67</v>
      </c>
      <c r="C63" s="9">
        <v>1</v>
      </c>
      <c r="D63" s="10"/>
      <c r="E63" s="10"/>
      <c r="F63" s="12"/>
      <c r="G63" s="77">
        <f t="shared" si="0"/>
        <v>0</v>
      </c>
    </row>
    <row r="64" spans="1:7">
      <c r="A64" s="8" t="s">
        <v>68</v>
      </c>
      <c r="B64" s="50" t="s">
        <v>69</v>
      </c>
      <c r="C64" s="9">
        <v>3</v>
      </c>
      <c r="D64" s="10"/>
      <c r="E64" s="10"/>
      <c r="F64" s="12"/>
      <c r="G64" s="77">
        <f t="shared" si="0"/>
        <v>0</v>
      </c>
    </row>
    <row r="65" spans="1:7">
      <c r="A65" s="8" t="s">
        <v>70</v>
      </c>
      <c r="B65" s="51" t="s">
        <v>71</v>
      </c>
      <c r="C65" s="9">
        <v>2</v>
      </c>
      <c r="D65" s="10"/>
      <c r="E65" s="10"/>
      <c r="F65" s="12"/>
      <c r="G65" s="77">
        <f t="shared" si="0"/>
        <v>0</v>
      </c>
    </row>
    <row r="66" spans="1:7">
      <c r="A66" s="8" t="s">
        <v>72</v>
      </c>
      <c r="B66" s="51" t="s">
        <v>73</v>
      </c>
      <c r="C66" s="9">
        <v>3</v>
      </c>
      <c r="D66" s="10"/>
      <c r="E66" s="10"/>
      <c r="F66" s="12"/>
      <c r="G66" s="77">
        <f t="shared" si="0"/>
        <v>0</v>
      </c>
    </row>
    <row r="67" spans="1:7">
      <c r="A67" s="48" t="s">
        <v>74</v>
      </c>
      <c r="B67" s="50" t="s">
        <v>75</v>
      </c>
      <c r="C67" s="9">
        <v>1</v>
      </c>
      <c r="D67" s="10"/>
      <c r="E67" s="10"/>
      <c r="F67" s="12"/>
      <c r="G67" s="77">
        <f t="shared" si="0"/>
        <v>0</v>
      </c>
    </row>
    <row r="68" spans="1:7">
      <c r="A68" s="48" t="s">
        <v>76</v>
      </c>
      <c r="B68" s="50" t="s">
        <v>75</v>
      </c>
      <c r="C68" s="9">
        <v>1</v>
      </c>
      <c r="D68" s="10"/>
      <c r="E68" s="10"/>
      <c r="F68" s="12"/>
      <c r="G68" s="77">
        <f t="shared" si="0"/>
        <v>0</v>
      </c>
    </row>
    <row r="69" spans="1:7">
      <c r="A69" s="65" t="s">
        <v>77</v>
      </c>
      <c r="B69" s="66" t="s">
        <v>78</v>
      </c>
      <c r="C69" s="63" t="s">
        <v>61</v>
      </c>
      <c r="D69" s="63" t="s">
        <v>62</v>
      </c>
      <c r="E69" s="63" t="s">
        <v>63</v>
      </c>
      <c r="F69" s="67" t="s">
        <v>79</v>
      </c>
      <c r="G69" s="77"/>
    </row>
    <row r="70" spans="1:7">
      <c r="A70" s="8" t="s">
        <v>40</v>
      </c>
      <c r="B70" s="50" t="s">
        <v>80</v>
      </c>
      <c r="C70" s="9">
        <v>3</v>
      </c>
      <c r="D70" s="13"/>
      <c r="E70" s="41"/>
      <c r="F70" s="41"/>
      <c r="G70" s="77">
        <f t="shared" si="0"/>
        <v>0</v>
      </c>
    </row>
    <row r="71" spans="1:7">
      <c r="A71" s="8" t="s">
        <v>42</v>
      </c>
      <c r="B71" s="50" t="s">
        <v>63</v>
      </c>
      <c r="C71" s="9">
        <v>0</v>
      </c>
      <c r="D71" s="13"/>
      <c r="E71" s="41"/>
      <c r="F71" s="41"/>
      <c r="G71" s="77">
        <f t="shared" si="0"/>
        <v>0</v>
      </c>
    </row>
    <row r="72" spans="1:7" ht="46.8">
      <c r="A72" s="65" t="s">
        <v>81</v>
      </c>
      <c r="B72" s="68" t="s">
        <v>82</v>
      </c>
      <c r="C72" s="63" t="s">
        <v>61</v>
      </c>
      <c r="D72" s="63" t="s">
        <v>62</v>
      </c>
      <c r="E72" s="63" t="s">
        <v>63</v>
      </c>
      <c r="F72" s="69" t="s">
        <v>64</v>
      </c>
      <c r="G72" s="77"/>
    </row>
    <row r="73" spans="1:7">
      <c r="A73" s="8" t="s">
        <v>40</v>
      </c>
      <c r="B73" s="50" t="s">
        <v>62</v>
      </c>
      <c r="C73" s="9">
        <v>2</v>
      </c>
      <c r="D73" s="14"/>
      <c r="E73" s="41"/>
      <c r="F73" s="41"/>
      <c r="G73" s="77">
        <f t="shared" si="0"/>
        <v>0</v>
      </c>
    </row>
    <row r="74" spans="1:7">
      <c r="A74" s="8" t="s">
        <v>42</v>
      </c>
      <c r="B74" s="50" t="s">
        <v>63</v>
      </c>
      <c r="C74" s="9">
        <v>0</v>
      </c>
      <c r="D74" s="13"/>
      <c r="E74" s="41"/>
      <c r="F74" s="41"/>
      <c r="G74" s="77">
        <f t="shared" si="0"/>
        <v>0</v>
      </c>
    </row>
    <row r="75" spans="1:7" ht="31.2">
      <c r="A75" s="65" t="s">
        <v>83</v>
      </c>
      <c r="B75" s="70" t="s">
        <v>84</v>
      </c>
      <c r="C75" s="63" t="s">
        <v>61</v>
      </c>
      <c r="D75" s="63" t="s">
        <v>62</v>
      </c>
      <c r="E75" s="63" t="s">
        <v>63</v>
      </c>
      <c r="F75" s="67" t="s">
        <v>79</v>
      </c>
      <c r="G75" s="77"/>
    </row>
    <row r="76" spans="1:7">
      <c r="A76" s="8" t="s">
        <v>40</v>
      </c>
      <c r="B76" s="50" t="s">
        <v>62</v>
      </c>
      <c r="C76" s="9">
        <v>2</v>
      </c>
      <c r="D76" s="13"/>
      <c r="E76" s="41"/>
      <c r="F76" s="41"/>
      <c r="G76" s="77">
        <f t="shared" si="0"/>
        <v>0</v>
      </c>
    </row>
    <row r="77" spans="1:7">
      <c r="A77" s="8" t="s">
        <v>42</v>
      </c>
      <c r="B77" s="50" t="s">
        <v>63</v>
      </c>
      <c r="C77" s="9">
        <v>0</v>
      </c>
      <c r="D77" s="13"/>
      <c r="E77" s="41"/>
      <c r="F77" s="41"/>
      <c r="G77" s="77">
        <f t="shared" si="0"/>
        <v>0</v>
      </c>
    </row>
    <row r="78" spans="1:7">
      <c r="A78" s="65" t="s">
        <v>85</v>
      </c>
      <c r="B78" s="66" t="s">
        <v>86</v>
      </c>
      <c r="C78" s="63" t="s">
        <v>61</v>
      </c>
      <c r="D78" s="63" t="s">
        <v>62</v>
      </c>
      <c r="E78" s="63" t="s">
        <v>63</v>
      </c>
      <c r="F78" s="67" t="s">
        <v>87</v>
      </c>
      <c r="G78" s="77"/>
    </row>
    <row r="79" spans="1:7">
      <c r="A79" s="8" t="s">
        <v>88</v>
      </c>
      <c r="B79" s="50" t="s">
        <v>89</v>
      </c>
      <c r="C79" s="9">
        <v>1</v>
      </c>
      <c r="D79" s="14" t="s">
        <v>90</v>
      </c>
      <c r="E79" s="41"/>
      <c r="F79" s="41"/>
      <c r="G79" s="77">
        <f t="shared" si="0"/>
        <v>0</v>
      </c>
    </row>
    <row r="80" spans="1:7">
      <c r="A80" s="8" t="s">
        <v>91</v>
      </c>
      <c r="B80" s="50" t="s">
        <v>89</v>
      </c>
      <c r="C80" s="9">
        <v>1</v>
      </c>
      <c r="D80" s="14" t="s">
        <v>90</v>
      </c>
      <c r="E80" s="41"/>
      <c r="F80" s="41"/>
      <c r="G80" s="77">
        <f t="shared" si="0"/>
        <v>0</v>
      </c>
    </row>
    <row r="81" spans="1:7">
      <c r="A81" s="8" t="s">
        <v>92</v>
      </c>
      <c r="B81" s="50" t="s">
        <v>89</v>
      </c>
      <c r="C81" s="9">
        <v>1</v>
      </c>
      <c r="D81" s="14" t="s">
        <v>90</v>
      </c>
      <c r="E81" s="41"/>
      <c r="F81" s="41"/>
      <c r="G81" s="77">
        <f t="shared" si="0"/>
        <v>0</v>
      </c>
    </row>
    <row r="82" spans="1:7">
      <c r="A82" s="65" t="s">
        <v>93</v>
      </c>
      <c r="B82" s="71" t="s">
        <v>94</v>
      </c>
      <c r="C82" s="63" t="s">
        <v>61</v>
      </c>
      <c r="D82" s="63" t="s">
        <v>62</v>
      </c>
      <c r="E82" s="63" t="s">
        <v>63</v>
      </c>
      <c r="F82" s="67" t="s">
        <v>79</v>
      </c>
      <c r="G82" s="77"/>
    </row>
    <row r="83" spans="1:7">
      <c r="A83" s="8" t="s">
        <v>40</v>
      </c>
      <c r="B83" s="51" t="s">
        <v>95</v>
      </c>
      <c r="C83" s="9">
        <v>3</v>
      </c>
      <c r="D83" s="13"/>
      <c r="E83" s="41"/>
      <c r="F83" s="41"/>
      <c r="G83" s="77">
        <f>IF(AND(D83="x",C83=_xlfn.MAXIFS($C$83:$C$86,$D$83:$D$86,"x"),COUNTIF($G81:G$82,"&gt;""0")=0),C83,0)</f>
        <v>0</v>
      </c>
    </row>
    <row r="84" spans="1:7">
      <c r="A84" s="8" t="s">
        <v>42</v>
      </c>
      <c r="B84" s="51" t="s">
        <v>96</v>
      </c>
      <c r="C84" s="9">
        <v>2</v>
      </c>
      <c r="D84" s="13"/>
      <c r="E84" s="41"/>
      <c r="F84" s="41"/>
      <c r="G84" s="77">
        <f>IF(AND(D84="x",C84=_xlfn.MAXIFS($C$83:$C$86,$D$83:$D$86,"x"),COUNTIF($G$82:G82,"&gt;""0")=0),C84,0)</f>
        <v>0</v>
      </c>
    </row>
    <row r="85" spans="1:7">
      <c r="A85" s="8" t="s">
        <v>51</v>
      </c>
      <c r="B85" s="51" t="s">
        <v>97</v>
      </c>
      <c r="C85" s="9">
        <v>1</v>
      </c>
      <c r="D85" s="13"/>
      <c r="E85" s="41"/>
      <c r="F85" s="41"/>
      <c r="G85" s="77">
        <f>IF(AND(D85="x",C85=_xlfn.MAXIFS($C$83:$C$86,$D$83:$D$86,"x"),COUNTIF($G$82:G83,"&gt;""0")=0),C85,0)</f>
        <v>0</v>
      </c>
    </row>
    <row r="86" spans="1:7">
      <c r="A86" s="8" t="s">
        <v>68</v>
      </c>
      <c r="B86" s="51" t="s">
        <v>98</v>
      </c>
      <c r="C86" s="9">
        <v>0</v>
      </c>
      <c r="D86" s="13"/>
      <c r="E86" s="41"/>
      <c r="F86" s="41"/>
      <c r="G86" s="77">
        <f>IF(AND(D86="x",C86=_xlfn.MAXIFS($C$83:$C$86,$D$83:$D$86,"x"),COUNTIF($G$82:G84,"&gt;""0")=0),C86,0)</f>
        <v>0</v>
      </c>
    </row>
    <row r="87" spans="1:7">
      <c r="A87" s="65" t="s">
        <v>99</v>
      </c>
      <c r="B87" s="71" t="s">
        <v>100</v>
      </c>
      <c r="C87" s="63" t="s">
        <v>61</v>
      </c>
      <c r="D87" s="63" t="s">
        <v>62</v>
      </c>
      <c r="E87" s="63" t="s">
        <v>63</v>
      </c>
      <c r="F87" s="67" t="s">
        <v>79</v>
      </c>
      <c r="G87" s="77"/>
    </row>
    <row r="88" spans="1:7">
      <c r="A88" s="8" t="s">
        <v>40</v>
      </c>
      <c r="B88" s="50" t="s">
        <v>62</v>
      </c>
      <c r="C88" s="9">
        <v>1</v>
      </c>
      <c r="D88" s="13"/>
      <c r="E88" s="41"/>
      <c r="F88" s="41"/>
      <c r="G88" s="77">
        <f t="shared" si="0"/>
        <v>0</v>
      </c>
    </row>
    <row r="89" spans="1:7">
      <c r="A89" s="8" t="s">
        <v>42</v>
      </c>
      <c r="B89" s="50" t="s">
        <v>63</v>
      </c>
      <c r="C89" s="9">
        <v>0</v>
      </c>
      <c r="D89" s="13"/>
      <c r="E89" s="41"/>
      <c r="F89" s="41"/>
      <c r="G89" s="77">
        <f t="shared" si="0"/>
        <v>0</v>
      </c>
    </row>
    <row r="90" spans="1:7">
      <c r="A90" s="65" t="s">
        <v>101</v>
      </c>
      <c r="B90" s="71" t="s">
        <v>102</v>
      </c>
      <c r="C90" s="63" t="s">
        <v>61</v>
      </c>
      <c r="D90" s="63" t="s">
        <v>62</v>
      </c>
      <c r="E90" s="63" t="s">
        <v>63</v>
      </c>
      <c r="F90" s="67" t="s">
        <v>79</v>
      </c>
      <c r="G90" s="77"/>
    </row>
    <row r="91" spans="1:7">
      <c r="A91" s="8" t="s">
        <v>40</v>
      </c>
      <c r="B91" s="50" t="s">
        <v>62</v>
      </c>
      <c r="C91" s="9">
        <v>1</v>
      </c>
      <c r="D91" s="13"/>
      <c r="E91" s="41"/>
      <c r="F91" s="41"/>
      <c r="G91" s="77">
        <f t="shared" si="0"/>
        <v>0</v>
      </c>
    </row>
    <row r="92" spans="1:7">
      <c r="A92" s="8" t="s">
        <v>42</v>
      </c>
      <c r="B92" s="50" t="s">
        <v>63</v>
      </c>
      <c r="C92" s="9">
        <v>0</v>
      </c>
      <c r="D92" s="13"/>
      <c r="E92" s="41"/>
      <c r="F92" s="41"/>
      <c r="G92" s="77">
        <f t="shared" si="0"/>
        <v>0</v>
      </c>
    </row>
    <row r="93" spans="1:7">
      <c r="A93" s="65" t="s">
        <v>103</v>
      </c>
      <c r="B93" s="71" t="s">
        <v>104</v>
      </c>
      <c r="C93" s="63" t="s">
        <v>61</v>
      </c>
      <c r="D93" s="63" t="s">
        <v>62</v>
      </c>
      <c r="E93" s="63" t="s">
        <v>63</v>
      </c>
      <c r="F93" s="67" t="s">
        <v>79</v>
      </c>
      <c r="G93" s="77"/>
    </row>
    <row r="94" spans="1:7">
      <c r="A94" s="8" t="s">
        <v>40</v>
      </c>
      <c r="B94" s="51" t="s">
        <v>105</v>
      </c>
      <c r="C94" s="9">
        <v>0</v>
      </c>
      <c r="D94" s="13"/>
      <c r="E94" s="41"/>
      <c r="F94" s="41"/>
      <c r="G94" s="77">
        <f>IF(AND(D94="x",C94=_xlfn.MAXIFS($C$94:$C$97,$D$94:$D$97,"x"),COUNTIF($G$93:G93,"&gt;""0")=0),C94,0)</f>
        <v>0</v>
      </c>
    </row>
    <row r="95" spans="1:7">
      <c r="A95" s="8" t="s">
        <v>42</v>
      </c>
      <c r="B95" s="51" t="s">
        <v>106</v>
      </c>
      <c r="C95" s="9">
        <v>1</v>
      </c>
      <c r="D95" s="13"/>
      <c r="E95" s="41"/>
      <c r="F95" s="41"/>
      <c r="G95" s="77">
        <f>IF(AND(D95="x",C95=_xlfn.MAXIFS($C$94:$C$97,$D$94:$D$97,"x"),COUNTIF($G$93:G94,"&gt;""0")=0),C95,0)</f>
        <v>0</v>
      </c>
    </row>
    <row r="96" spans="1:7">
      <c r="A96" s="8" t="s">
        <v>51</v>
      </c>
      <c r="B96" s="51" t="s">
        <v>107</v>
      </c>
      <c r="C96" s="9">
        <v>2</v>
      </c>
      <c r="D96" s="13"/>
      <c r="E96" s="41"/>
      <c r="F96" s="41"/>
      <c r="G96" s="77">
        <f>IF(AND(D96="x",C96=_xlfn.MAXIFS($C$94:$C$97,$D$94:$D$97,"x"),COUNTIF($G$93:G95,"&gt;""0")=0),C96,0)</f>
        <v>0</v>
      </c>
    </row>
    <row r="97" spans="1:7">
      <c r="A97" s="15" t="s">
        <v>68</v>
      </c>
      <c r="B97" s="47" t="s">
        <v>108</v>
      </c>
      <c r="C97" s="16">
        <v>3</v>
      </c>
      <c r="D97" s="17"/>
      <c r="E97" s="46"/>
      <c r="F97" s="46"/>
      <c r="G97" s="77">
        <f>IF(AND(D97="x",C97=_xlfn.MAXIFS($C$94:$C$97,$D$94:$D$97,"x"),COUNTIF($G$93:G96,"&gt;""0")=0),C97,0)</f>
        <v>0</v>
      </c>
    </row>
    <row r="98" spans="1:7">
      <c r="A98" s="72" t="s">
        <v>109</v>
      </c>
      <c r="B98" s="73" t="s">
        <v>110</v>
      </c>
      <c r="C98" s="74" t="s">
        <v>61</v>
      </c>
      <c r="D98" s="74" t="s">
        <v>62</v>
      </c>
      <c r="E98" s="74" t="s">
        <v>63</v>
      </c>
      <c r="F98" s="75" t="s">
        <v>79</v>
      </c>
      <c r="G98" s="77"/>
    </row>
    <row r="99" spans="1:7">
      <c r="A99" s="8" t="s">
        <v>40</v>
      </c>
      <c r="B99" s="51" t="s">
        <v>111</v>
      </c>
      <c r="C99" s="9">
        <v>0</v>
      </c>
      <c r="D99" s="11"/>
      <c r="E99" s="41"/>
      <c r="F99" s="43"/>
      <c r="G99" s="77">
        <f>IF(AND(D99="x",C99=_xlfn.MAXIFS($C$99:$C$102,$D$99:$D$102,"x"),COUNTIF($G$98:G98,"&gt;""0")=0),C99,0)</f>
        <v>0</v>
      </c>
    </row>
    <row r="100" spans="1:7">
      <c r="A100" s="8" t="s">
        <v>42</v>
      </c>
      <c r="B100" s="51" t="s">
        <v>112</v>
      </c>
      <c r="C100" s="9">
        <v>1</v>
      </c>
      <c r="D100" s="11"/>
      <c r="E100" s="41"/>
      <c r="F100" s="43"/>
      <c r="G100" s="77">
        <f>IF(AND(D100="x",C100=_xlfn.MAXIFS($C$99:$C$102,$D$99:$D$102,"x"),COUNTIF($G$98:G99,"&gt;""0")=0),C100,0)</f>
        <v>0</v>
      </c>
    </row>
    <row r="101" spans="1:7">
      <c r="A101" s="8" t="s">
        <v>51</v>
      </c>
      <c r="B101" s="51" t="s">
        <v>113</v>
      </c>
      <c r="C101" s="9">
        <v>2</v>
      </c>
      <c r="D101" s="11"/>
      <c r="E101" s="41"/>
      <c r="F101" s="43"/>
      <c r="G101" s="77">
        <f>IF(AND(D101="x",C101=_xlfn.MAXIFS($C$99:$C$102,$D$99:$D$102,"x"),COUNTIF($G$98:G100,"&gt;""0")=0),C101,0)</f>
        <v>0</v>
      </c>
    </row>
    <row r="102" spans="1:7">
      <c r="A102" s="8" t="s">
        <v>68</v>
      </c>
      <c r="B102" s="51" t="s">
        <v>114</v>
      </c>
      <c r="C102" s="9">
        <v>3</v>
      </c>
      <c r="D102" s="11"/>
      <c r="E102" s="41"/>
      <c r="F102" s="43"/>
      <c r="G102" s="77">
        <f>IF(AND(D102="x",C102=_xlfn.MAXIFS($C$99:$C$102,$D$99:$D$102,"x"),COUNTIF($G$98:G101,"&gt;""0")=0),C102,0)</f>
        <v>0</v>
      </c>
    </row>
    <row r="103" spans="1:7">
      <c r="A103" s="56" t="s">
        <v>115</v>
      </c>
      <c r="B103" s="93" t="s">
        <v>116</v>
      </c>
      <c r="C103" s="93"/>
      <c r="D103" s="93"/>
      <c r="E103" s="93"/>
      <c r="F103" s="94"/>
      <c r="G103" s="77"/>
    </row>
    <row r="104" spans="1:7">
      <c r="A104" s="65" t="s">
        <v>117</v>
      </c>
      <c r="B104" s="71" t="s">
        <v>118</v>
      </c>
      <c r="C104" s="63" t="s">
        <v>61</v>
      </c>
      <c r="D104" s="63" t="s">
        <v>62</v>
      </c>
      <c r="E104" s="63" t="s">
        <v>63</v>
      </c>
      <c r="F104" s="67" t="s">
        <v>87</v>
      </c>
      <c r="G104" s="77"/>
    </row>
    <row r="105" spans="1:7">
      <c r="A105" s="8" t="s">
        <v>88</v>
      </c>
      <c r="B105" s="50" t="s">
        <v>89</v>
      </c>
      <c r="C105" s="44">
        <v>1</v>
      </c>
      <c r="D105" s="11"/>
      <c r="E105" s="41"/>
      <c r="F105" s="41"/>
      <c r="G105" s="77">
        <f t="shared" si="0"/>
        <v>0</v>
      </c>
    </row>
    <row r="106" spans="1:7">
      <c r="A106" s="8" t="s">
        <v>91</v>
      </c>
      <c r="B106" s="18" t="s">
        <v>89</v>
      </c>
      <c r="C106" s="45">
        <v>1</v>
      </c>
      <c r="D106" s="11"/>
      <c r="E106" s="41"/>
      <c r="F106" s="41"/>
      <c r="G106" s="77">
        <f t="shared" si="0"/>
        <v>0</v>
      </c>
    </row>
    <row r="107" spans="1:7">
      <c r="A107" s="65" t="s">
        <v>119</v>
      </c>
      <c r="B107" s="71" t="s">
        <v>120</v>
      </c>
      <c r="C107" s="63" t="s">
        <v>61</v>
      </c>
      <c r="D107" s="63" t="s">
        <v>62</v>
      </c>
      <c r="E107" s="63" t="s">
        <v>63</v>
      </c>
      <c r="F107" s="67" t="s">
        <v>79</v>
      </c>
      <c r="G107" s="77"/>
    </row>
    <row r="108" spans="1:7">
      <c r="A108" s="8" t="s">
        <v>40</v>
      </c>
      <c r="B108" s="18" t="s">
        <v>121</v>
      </c>
      <c r="C108" s="44">
        <v>3</v>
      </c>
      <c r="D108" s="11"/>
      <c r="E108" s="41"/>
      <c r="F108" s="43"/>
      <c r="G108" s="77">
        <f>IF(AND(D108="x",C108=_xlfn.MAXIFS($C$108:$C$110,$D$108:$D$110,"x"),COUNTIF($G$107:G107,"&gt;""0")=0),C108,0)</f>
        <v>0</v>
      </c>
    </row>
    <row r="109" spans="1:7">
      <c r="A109" s="8" t="s">
        <v>42</v>
      </c>
      <c r="B109" s="18" t="s">
        <v>122</v>
      </c>
      <c r="C109" s="44">
        <v>2</v>
      </c>
      <c r="D109" s="11"/>
      <c r="E109" s="41"/>
      <c r="F109" s="43"/>
      <c r="G109" s="77">
        <f>IF(AND(D109="x",C109=_xlfn.MAXIFS($C$108:$C$110,$D$108:$D$110,"x"),COUNTIF($G$107:G108,"&gt;""0")=0),C109,0)</f>
        <v>0</v>
      </c>
    </row>
    <row r="110" spans="1:7">
      <c r="A110" s="8" t="s">
        <v>51</v>
      </c>
      <c r="B110" s="18" t="s">
        <v>123</v>
      </c>
      <c r="C110" s="44">
        <v>1</v>
      </c>
      <c r="D110" s="11"/>
      <c r="E110" s="41"/>
      <c r="F110" s="43"/>
      <c r="G110" s="77">
        <f>IF(AND(D110="x",C110=_xlfn.MAXIFS($C$108:$C$110,$D$108:$D$110,"x"),COUNTIF($G$107:G109,"&gt;""0")=0),C110,0)</f>
        <v>0</v>
      </c>
    </row>
    <row r="111" spans="1:7">
      <c r="A111" s="56" t="s">
        <v>124</v>
      </c>
      <c r="B111" s="93" t="s">
        <v>125</v>
      </c>
      <c r="C111" s="93"/>
      <c r="D111" s="93"/>
      <c r="E111" s="93"/>
      <c r="F111" s="94"/>
      <c r="G111" s="77"/>
    </row>
    <row r="112" spans="1:7">
      <c r="A112" s="65" t="s">
        <v>126</v>
      </c>
      <c r="B112" s="71" t="s">
        <v>127</v>
      </c>
      <c r="C112" s="63" t="s">
        <v>61</v>
      </c>
      <c r="D112" s="63" t="s">
        <v>62</v>
      </c>
      <c r="E112" s="63" t="s">
        <v>63</v>
      </c>
      <c r="F112" s="67" t="s">
        <v>79</v>
      </c>
      <c r="G112" s="77"/>
    </row>
    <row r="113" spans="1:7">
      <c r="A113" s="8" t="s">
        <v>40</v>
      </c>
      <c r="B113" s="51" t="s">
        <v>128</v>
      </c>
      <c r="C113" s="9">
        <v>2</v>
      </c>
      <c r="D113" s="13"/>
      <c r="E113" s="41"/>
      <c r="F113" s="41"/>
      <c r="G113" s="77">
        <f>IF(AND(D113="x",C113=_xlfn.MAXIFS($C$113:$C$115,$D$113:$D$115,"x"),COUNTIF($G$111:G111,"&gt;""0")=0),C113,0)</f>
        <v>0</v>
      </c>
    </row>
    <row r="114" spans="1:7">
      <c r="A114" s="8" t="s">
        <v>42</v>
      </c>
      <c r="B114" s="51" t="s">
        <v>129</v>
      </c>
      <c r="C114" s="9">
        <v>1</v>
      </c>
      <c r="D114" s="13"/>
      <c r="E114" s="41"/>
      <c r="F114" s="41"/>
      <c r="G114" s="77">
        <f>IF(AND(D114="x",C114=_xlfn.MAXIFS($C$113:$C$115,$D$113:$D$115,"x"),COUNTIF($G$111:G112,"&gt;""0")=0),C114,0)</f>
        <v>0</v>
      </c>
    </row>
    <row r="115" spans="1:7">
      <c r="A115" s="8" t="s">
        <v>51</v>
      </c>
      <c r="B115" s="51" t="s">
        <v>130</v>
      </c>
      <c r="C115" s="9">
        <v>0</v>
      </c>
      <c r="D115" s="13"/>
      <c r="E115" s="41"/>
      <c r="F115" s="41"/>
      <c r="G115" s="77">
        <f>IF(AND(D115="x",C115=_xlfn.MAXIFS($C$113:$C$115,$D$113:$D$115,"x"),COUNTIF($G$111:G113,"&gt;""0")=0),C115,0)</f>
        <v>0</v>
      </c>
    </row>
    <row r="116" spans="1:7">
      <c r="A116" s="65" t="s">
        <v>131</v>
      </c>
      <c r="B116" s="66" t="s">
        <v>132</v>
      </c>
      <c r="C116" s="63" t="s">
        <v>61</v>
      </c>
      <c r="D116" s="63" t="s">
        <v>62</v>
      </c>
      <c r="E116" s="63" t="s">
        <v>63</v>
      </c>
      <c r="F116" s="67" t="s">
        <v>79</v>
      </c>
      <c r="G116" s="77"/>
    </row>
    <row r="117" spans="1:7">
      <c r="A117" s="8" t="s">
        <v>40</v>
      </c>
      <c r="B117" s="50" t="s">
        <v>133</v>
      </c>
      <c r="C117" s="9">
        <v>3</v>
      </c>
      <c r="D117" s="13"/>
      <c r="E117" s="41"/>
      <c r="F117" s="41"/>
      <c r="G117" s="77">
        <f t="shared" ref="G117:G118" si="1">IF(D117="x",C117,0)</f>
        <v>0</v>
      </c>
    </row>
    <row r="118" spans="1:7">
      <c r="A118" s="8" t="s">
        <v>42</v>
      </c>
      <c r="B118" s="50" t="s">
        <v>134</v>
      </c>
      <c r="C118" s="9">
        <v>0</v>
      </c>
      <c r="D118" s="13"/>
      <c r="E118" s="41"/>
      <c r="F118" s="41"/>
      <c r="G118" s="77">
        <f t="shared" si="1"/>
        <v>0</v>
      </c>
    </row>
    <row r="119" spans="1:7">
      <c r="A119" s="65" t="s">
        <v>135</v>
      </c>
      <c r="B119" s="66" t="s">
        <v>136</v>
      </c>
      <c r="C119" s="63" t="s">
        <v>61</v>
      </c>
      <c r="D119" s="63" t="s">
        <v>62</v>
      </c>
      <c r="E119" s="63" t="s">
        <v>63</v>
      </c>
      <c r="F119" s="67" t="s">
        <v>79</v>
      </c>
      <c r="G119" s="77"/>
    </row>
    <row r="120" spans="1:7">
      <c r="A120" s="8" t="s">
        <v>40</v>
      </c>
      <c r="B120" s="50" t="s">
        <v>137</v>
      </c>
      <c r="C120" s="9">
        <v>2</v>
      </c>
      <c r="D120" s="13"/>
      <c r="E120" s="41"/>
      <c r="F120" s="41"/>
      <c r="G120" s="77">
        <f>IF(AND(D120="x",C120=_xlfn.MAXIFS($C$120:$C$123,$D$120:$D$123,"x"),COUNTIF($G$119:G119,"&gt;""0")=0),C120,0)</f>
        <v>0</v>
      </c>
    </row>
    <row r="121" spans="1:7">
      <c r="A121" s="8" t="s">
        <v>42</v>
      </c>
      <c r="B121" s="50" t="s">
        <v>138</v>
      </c>
      <c r="C121" s="9">
        <v>2</v>
      </c>
      <c r="D121" s="13"/>
      <c r="E121" s="41"/>
      <c r="F121" s="41"/>
      <c r="G121" s="77">
        <f>IF(AND(D121="x",C121=_xlfn.MAXIFS($C$120:$C$123,$D$120:$D$123,"x"),COUNTIF($G$119:G120,"&gt;""0")=0),C121,0)</f>
        <v>0</v>
      </c>
    </row>
    <row r="122" spans="1:7">
      <c r="A122" s="8" t="s">
        <v>51</v>
      </c>
      <c r="B122" s="52" t="s">
        <v>139</v>
      </c>
      <c r="C122" s="9">
        <v>1</v>
      </c>
      <c r="D122" s="13"/>
      <c r="E122" s="41"/>
      <c r="F122" s="41"/>
      <c r="G122" s="77">
        <f>IF(AND(D122="x",C122=_xlfn.MAXIFS($C$120:$C$123,$D$120:$D$123,"x"),COUNTIF($G$119:G121,"&gt;""0")=0),C122,0)</f>
        <v>0</v>
      </c>
    </row>
    <row r="123" spans="1:7">
      <c r="A123" s="8" t="s">
        <v>68</v>
      </c>
      <c r="B123" s="50" t="s">
        <v>140</v>
      </c>
      <c r="C123" s="9">
        <v>0</v>
      </c>
      <c r="D123" s="13"/>
      <c r="E123" s="41"/>
      <c r="F123" s="41"/>
      <c r="G123" s="77">
        <f>IF(AND(D123="x",C123=_xlfn.MAXIFS($C$120:$C$123,$D$120:$D$123,"x"),COUNTIF($G$119:G122,"&gt;""0")=0),C123,0)</f>
        <v>0</v>
      </c>
    </row>
    <row r="124" spans="1:7">
      <c r="A124" s="76" t="s">
        <v>141</v>
      </c>
      <c r="B124" s="66" t="s">
        <v>142</v>
      </c>
      <c r="C124" s="63" t="s">
        <v>61</v>
      </c>
      <c r="D124" s="63" t="s">
        <v>62</v>
      </c>
      <c r="E124" s="63" t="s">
        <v>63</v>
      </c>
      <c r="F124" s="67" t="s">
        <v>79</v>
      </c>
      <c r="G124" s="77"/>
    </row>
    <row r="125" spans="1:7">
      <c r="A125" s="8" t="s">
        <v>40</v>
      </c>
      <c r="B125" s="50" t="s">
        <v>143</v>
      </c>
      <c r="C125" s="9">
        <v>2</v>
      </c>
      <c r="D125" s="13"/>
      <c r="E125" s="41"/>
      <c r="F125" s="41"/>
      <c r="G125" s="77">
        <f>IF(AND(D125="x",C125=_xlfn.MAXIFS($C$125:$C$128,$D$125:$D$128,"x"),COUNTIF($G$124:G124,"&gt;""0")=0),C125,0)</f>
        <v>0</v>
      </c>
    </row>
    <row r="126" spans="1:7">
      <c r="A126" s="8" t="s">
        <v>42</v>
      </c>
      <c r="B126" s="50" t="s">
        <v>144</v>
      </c>
      <c r="C126" s="9">
        <v>1</v>
      </c>
      <c r="D126" s="13"/>
      <c r="E126" s="41"/>
      <c r="F126" s="41"/>
      <c r="G126" s="77">
        <f>IF(AND(D126="x",C126=_xlfn.MAXIFS($C$125:$C$128,$D$125:$D$128,"x"),COUNTIF($G$124:G125,"&gt;""0")=0),C126,0)</f>
        <v>0</v>
      </c>
    </row>
    <row r="127" spans="1:7">
      <c r="A127" s="8" t="s">
        <v>51</v>
      </c>
      <c r="B127" s="50" t="s">
        <v>145</v>
      </c>
      <c r="C127" s="9">
        <v>0</v>
      </c>
      <c r="D127" s="13"/>
      <c r="E127" s="41"/>
      <c r="F127" s="41"/>
      <c r="G127" s="77">
        <f>IF(AND(D127="x",C127=_xlfn.MAXIFS($C$125:$C$128,$D$125:$D$128,"x"),COUNTIF($G$124:G126,"&gt;""0")=0),C127,0)</f>
        <v>0</v>
      </c>
    </row>
    <row r="128" spans="1:7">
      <c r="A128" s="8" t="s">
        <v>68</v>
      </c>
      <c r="B128" s="50" t="s">
        <v>146</v>
      </c>
      <c r="C128" s="9">
        <v>0</v>
      </c>
      <c r="D128" s="13"/>
      <c r="E128" s="41"/>
      <c r="F128" s="41"/>
      <c r="G128" s="77">
        <f>IF(AND(D128="x",C128=_xlfn.MAXIFS($C$125:$C$128,$D$125:$D$128,"x"),COUNTIF($G$124:G127,"&gt;""0")=0),C128,0)</f>
        <v>0</v>
      </c>
    </row>
    <row r="129" spans="1:7" ht="31.2">
      <c r="A129" s="65" t="s">
        <v>147</v>
      </c>
      <c r="B129" s="66" t="s">
        <v>148</v>
      </c>
      <c r="C129" s="63" t="s">
        <v>61</v>
      </c>
      <c r="D129" s="63" t="s">
        <v>62</v>
      </c>
      <c r="E129" s="63" t="s">
        <v>63</v>
      </c>
      <c r="F129" s="67" t="s">
        <v>79</v>
      </c>
      <c r="G129" s="77"/>
    </row>
    <row r="130" spans="1:7">
      <c r="A130" s="8" t="s">
        <v>40</v>
      </c>
      <c r="B130" s="50" t="s">
        <v>62</v>
      </c>
      <c r="C130" s="9">
        <v>2</v>
      </c>
      <c r="D130" s="13"/>
      <c r="E130" s="41"/>
      <c r="F130" s="41"/>
      <c r="G130" s="77">
        <f>IF(AND(D130="x",C130=_xlfn.MAXIFS($C$130:$C$132,$D$130:$D$132,"x"),COUNTIF($G$129:G129,"&gt;""0")=0),C130,0)</f>
        <v>0</v>
      </c>
    </row>
    <row r="131" spans="1:7">
      <c r="A131" s="8" t="s">
        <v>42</v>
      </c>
      <c r="B131" s="50" t="s">
        <v>63</v>
      </c>
      <c r="C131" s="9">
        <v>0</v>
      </c>
      <c r="D131" s="13"/>
      <c r="E131" s="41"/>
      <c r="F131" s="41"/>
      <c r="G131" s="77">
        <f>IF(AND(D131="x",C131=_xlfn.MAXIFS($C$130:$C$132,$D$130:$D$132,"x"),COUNTIF($G$129:G130,"&gt;""0")=0),C131,0)</f>
        <v>0</v>
      </c>
    </row>
    <row r="132" spans="1:7">
      <c r="A132" s="8" t="s">
        <v>149</v>
      </c>
      <c r="B132" s="50" t="s">
        <v>150</v>
      </c>
      <c r="C132" s="9">
        <v>1</v>
      </c>
      <c r="D132" s="13"/>
      <c r="E132" s="41"/>
      <c r="F132" s="41"/>
      <c r="G132" s="77">
        <f>IF(AND(D132="x",C132=_xlfn.MAXIFS($C$130:$C$132,$D$130:$D$132,"x"),COUNTIF($G$129:G131,"&gt;""0")=0),C132,0)</f>
        <v>0</v>
      </c>
    </row>
    <row r="133" spans="1:7">
      <c r="A133" s="65" t="s">
        <v>151</v>
      </c>
      <c r="B133" s="66" t="s">
        <v>152</v>
      </c>
      <c r="C133" s="63" t="s">
        <v>61</v>
      </c>
      <c r="D133" s="63" t="s">
        <v>62</v>
      </c>
      <c r="E133" s="63" t="s">
        <v>63</v>
      </c>
      <c r="F133" s="67" t="s">
        <v>79</v>
      </c>
      <c r="G133" s="77"/>
    </row>
    <row r="134" spans="1:7">
      <c r="A134" s="8" t="s">
        <v>40</v>
      </c>
      <c r="B134" s="50" t="s">
        <v>62</v>
      </c>
      <c r="C134" s="9">
        <v>3</v>
      </c>
      <c r="D134" s="13"/>
      <c r="E134" s="41"/>
      <c r="F134" s="43"/>
      <c r="G134" s="77">
        <f t="shared" ref="G134:G138" si="2">IF(D134="x",C134,0)</f>
        <v>0</v>
      </c>
    </row>
    <row r="135" spans="1:7">
      <c r="A135" s="8" t="s">
        <v>42</v>
      </c>
      <c r="B135" s="50" t="s">
        <v>63</v>
      </c>
      <c r="C135" s="9">
        <v>0</v>
      </c>
      <c r="D135" s="13"/>
      <c r="E135" s="41"/>
      <c r="F135" s="43"/>
      <c r="G135" s="77">
        <f t="shared" si="2"/>
        <v>0</v>
      </c>
    </row>
    <row r="136" spans="1:7">
      <c r="A136" s="65" t="s">
        <v>153</v>
      </c>
      <c r="B136" s="66" t="s">
        <v>154</v>
      </c>
      <c r="C136" s="63" t="s">
        <v>61</v>
      </c>
      <c r="D136" s="63" t="s">
        <v>62</v>
      </c>
      <c r="E136" s="63" t="s">
        <v>63</v>
      </c>
      <c r="F136" s="67" t="s">
        <v>79</v>
      </c>
      <c r="G136" s="77"/>
    </row>
    <row r="137" spans="1:7">
      <c r="A137" s="8" t="s">
        <v>40</v>
      </c>
      <c r="B137" s="50" t="s">
        <v>62</v>
      </c>
      <c r="C137" s="9">
        <v>2</v>
      </c>
      <c r="D137" s="13"/>
      <c r="E137" s="41"/>
      <c r="F137" s="43"/>
      <c r="G137" s="77">
        <f t="shared" si="2"/>
        <v>0</v>
      </c>
    </row>
    <row r="138" spans="1:7">
      <c r="A138" s="8" t="s">
        <v>42</v>
      </c>
      <c r="B138" s="50" t="s">
        <v>63</v>
      </c>
      <c r="C138" s="9">
        <v>0</v>
      </c>
      <c r="D138" s="13"/>
      <c r="E138" s="41"/>
      <c r="F138" s="43"/>
      <c r="G138" s="77">
        <f t="shared" si="2"/>
        <v>0</v>
      </c>
    </row>
    <row r="139" spans="1:7">
      <c r="A139" s="56" t="s">
        <v>155</v>
      </c>
      <c r="B139" s="93" t="s">
        <v>156</v>
      </c>
      <c r="C139" s="93"/>
      <c r="D139" s="93"/>
      <c r="E139" s="93"/>
      <c r="F139" s="94"/>
      <c r="G139" s="77"/>
    </row>
    <row r="140" spans="1:7">
      <c r="A140" s="65" t="s">
        <v>157</v>
      </c>
      <c r="B140" s="68" t="s">
        <v>158</v>
      </c>
      <c r="C140" s="63" t="s">
        <v>61</v>
      </c>
      <c r="D140" s="63" t="s">
        <v>62</v>
      </c>
      <c r="E140" s="63" t="s">
        <v>63</v>
      </c>
      <c r="F140" s="67" t="s">
        <v>79</v>
      </c>
      <c r="G140" s="77"/>
    </row>
    <row r="141" spans="1:7">
      <c r="A141" s="8" t="s">
        <v>40</v>
      </c>
      <c r="B141" s="51" t="s">
        <v>62</v>
      </c>
      <c r="C141" s="9">
        <v>1</v>
      </c>
      <c r="D141" s="13"/>
      <c r="E141" s="41"/>
      <c r="F141" s="41"/>
      <c r="G141" s="77">
        <f t="shared" ref="G141:G142" si="3">IF(D141="x",C141,0)</f>
        <v>0</v>
      </c>
    </row>
    <row r="142" spans="1:7">
      <c r="A142" s="8" t="s">
        <v>42</v>
      </c>
      <c r="B142" s="51" t="s">
        <v>63</v>
      </c>
      <c r="C142" s="9">
        <v>0</v>
      </c>
      <c r="D142" s="13"/>
      <c r="E142" s="41"/>
      <c r="F142" s="41"/>
      <c r="G142" s="77">
        <f t="shared" si="3"/>
        <v>0</v>
      </c>
    </row>
    <row r="143" spans="1:7">
      <c r="A143" s="65" t="s">
        <v>159</v>
      </c>
      <c r="B143" s="68" t="s">
        <v>160</v>
      </c>
      <c r="C143" s="63" t="s">
        <v>61</v>
      </c>
      <c r="D143" s="63" t="s">
        <v>62</v>
      </c>
      <c r="E143" s="63" t="s">
        <v>63</v>
      </c>
      <c r="F143" s="67" t="s">
        <v>79</v>
      </c>
      <c r="G143" s="77"/>
    </row>
    <row r="144" spans="1:7">
      <c r="A144" s="8" t="s">
        <v>40</v>
      </c>
      <c r="B144" s="51" t="s">
        <v>62</v>
      </c>
      <c r="C144" s="9">
        <v>1</v>
      </c>
      <c r="D144" s="13"/>
      <c r="E144" s="41"/>
      <c r="F144" s="41"/>
      <c r="G144" s="77">
        <f t="shared" ref="G144:G145" si="4">IF(D144="x",C144,0)</f>
        <v>0</v>
      </c>
    </row>
    <row r="145" spans="1:7">
      <c r="A145" s="8" t="s">
        <v>42</v>
      </c>
      <c r="B145" s="51" t="s">
        <v>63</v>
      </c>
      <c r="C145" s="9">
        <v>0</v>
      </c>
      <c r="D145" s="13"/>
      <c r="E145" s="41"/>
      <c r="F145" s="41"/>
      <c r="G145" s="77">
        <f t="shared" si="4"/>
        <v>0</v>
      </c>
    </row>
    <row r="146" spans="1:7" ht="31.2">
      <c r="A146" s="65" t="s">
        <v>161</v>
      </c>
      <c r="B146" s="68" t="s">
        <v>162</v>
      </c>
      <c r="C146" s="63" t="s">
        <v>61</v>
      </c>
      <c r="D146" s="63" t="s">
        <v>62</v>
      </c>
      <c r="E146" s="63" t="s">
        <v>63</v>
      </c>
      <c r="F146" s="67" t="s">
        <v>79</v>
      </c>
      <c r="G146" s="77"/>
    </row>
    <row r="147" spans="1:7">
      <c r="A147" s="8" t="s">
        <v>40</v>
      </c>
      <c r="B147" s="50" t="s">
        <v>62</v>
      </c>
      <c r="C147" s="9">
        <v>0</v>
      </c>
      <c r="D147" s="13"/>
      <c r="E147" s="41"/>
      <c r="F147" s="41"/>
      <c r="G147" s="77">
        <f t="shared" ref="G147" si="5">IF(D147="x",C147,0)</f>
        <v>0</v>
      </c>
    </row>
    <row r="148" spans="1:7">
      <c r="A148" s="42" t="s">
        <v>163</v>
      </c>
      <c r="B148" s="50" t="s">
        <v>164</v>
      </c>
      <c r="C148" s="9"/>
      <c r="D148" s="13"/>
      <c r="E148" s="41"/>
      <c r="F148" s="41"/>
      <c r="G148" s="77"/>
    </row>
    <row r="149" spans="1:7">
      <c r="A149" s="8" t="s">
        <v>88</v>
      </c>
      <c r="B149" s="50" t="s">
        <v>89</v>
      </c>
      <c r="C149" s="19"/>
      <c r="D149" s="13"/>
      <c r="E149" s="41"/>
      <c r="F149" s="41"/>
      <c r="G149" s="77"/>
    </row>
    <row r="150" spans="1:7">
      <c r="A150" s="8" t="s">
        <v>91</v>
      </c>
      <c r="B150" s="50" t="s">
        <v>89</v>
      </c>
      <c r="C150" s="19"/>
      <c r="D150" s="13"/>
      <c r="E150" s="41"/>
      <c r="F150" s="41"/>
      <c r="G150" s="77"/>
    </row>
    <row r="151" spans="1:7">
      <c r="A151" s="8" t="s">
        <v>42</v>
      </c>
      <c r="B151" s="50" t="s">
        <v>63</v>
      </c>
      <c r="C151" s="9">
        <v>1</v>
      </c>
      <c r="D151" s="13"/>
      <c r="E151" s="41"/>
      <c r="F151" s="41"/>
      <c r="G151" s="77">
        <f t="shared" ref="G151" si="6">IF(D151="x",C151,0)</f>
        <v>0</v>
      </c>
    </row>
    <row r="152" spans="1:7">
      <c r="A152" s="56" t="s">
        <v>165</v>
      </c>
      <c r="B152" s="93" t="s">
        <v>166</v>
      </c>
      <c r="C152" s="93"/>
      <c r="D152" s="93"/>
      <c r="E152" s="93"/>
      <c r="F152" s="94"/>
      <c r="G152" s="77"/>
    </row>
    <row r="153" spans="1:7">
      <c r="A153" s="65" t="s">
        <v>167</v>
      </c>
      <c r="B153" s="68" t="s">
        <v>168</v>
      </c>
      <c r="C153" s="63" t="s">
        <v>61</v>
      </c>
      <c r="D153" s="63" t="s">
        <v>62</v>
      </c>
      <c r="E153" s="63" t="s">
        <v>63</v>
      </c>
      <c r="F153" s="67" t="s">
        <v>79</v>
      </c>
      <c r="G153" s="77"/>
    </row>
    <row r="154" spans="1:7">
      <c r="A154" s="8" t="s">
        <v>40</v>
      </c>
      <c r="B154" s="50" t="s">
        <v>62</v>
      </c>
      <c r="C154" s="9">
        <v>1</v>
      </c>
      <c r="D154" s="13"/>
      <c r="E154" s="41"/>
      <c r="F154" s="41"/>
      <c r="G154" s="77">
        <f t="shared" ref="G154:G155" si="7">IF(D154="x",C154,0)</f>
        <v>0</v>
      </c>
    </row>
    <row r="155" spans="1:7">
      <c r="A155" s="8" t="s">
        <v>42</v>
      </c>
      <c r="B155" s="50" t="s">
        <v>63</v>
      </c>
      <c r="C155" s="9">
        <v>0</v>
      </c>
      <c r="D155" s="13"/>
      <c r="E155" s="41"/>
      <c r="F155" s="41"/>
      <c r="G155" s="77">
        <f t="shared" si="7"/>
        <v>0</v>
      </c>
    </row>
    <row r="156" spans="1:7">
      <c r="A156" s="65" t="s">
        <v>169</v>
      </c>
      <c r="B156" s="68" t="s">
        <v>170</v>
      </c>
      <c r="C156" s="63" t="s">
        <v>61</v>
      </c>
      <c r="D156" s="63" t="s">
        <v>62</v>
      </c>
      <c r="E156" s="63" t="s">
        <v>63</v>
      </c>
      <c r="F156" s="67" t="s">
        <v>79</v>
      </c>
      <c r="G156" s="77"/>
    </row>
    <row r="157" spans="1:7">
      <c r="A157" s="8" t="s">
        <v>40</v>
      </c>
      <c r="B157" s="50" t="s">
        <v>62</v>
      </c>
      <c r="C157" s="9">
        <v>1</v>
      </c>
      <c r="D157" s="13"/>
      <c r="E157" s="41"/>
      <c r="F157" s="41"/>
      <c r="G157" s="77">
        <f t="shared" ref="G157:G158" si="8">IF(D157="x",C157,0)</f>
        <v>0</v>
      </c>
    </row>
    <row r="158" spans="1:7">
      <c r="A158" s="8" t="s">
        <v>42</v>
      </c>
      <c r="B158" s="50" t="s">
        <v>63</v>
      </c>
      <c r="C158" s="9">
        <v>0</v>
      </c>
      <c r="D158" s="13"/>
      <c r="E158" s="41"/>
      <c r="F158" s="41"/>
      <c r="G158" s="77">
        <f t="shared" si="8"/>
        <v>0</v>
      </c>
    </row>
    <row r="159" spans="1:7" s="39" customFormat="1">
      <c r="A159" s="56" t="s">
        <v>171</v>
      </c>
      <c r="B159" s="93" t="s">
        <v>172</v>
      </c>
      <c r="C159" s="93"/>
      <c r="D159" s="93"/>
      <c r="E159" s="93"/>
      <c r="F159" s="94"/>
      <c r="G159" s="77"/>
    </row>
    <row r="160" spans="1:7" s="39" customFormat="1">
      <c r="A160" s="65" t="s">
        <v>173</v>
      </c>
      <c r="B160" s="71" t="s">
        <v>174</v>
      </c>
      <c r="C160" s="63" t="s">
        <v>61</v>
      </c>
      <c r="D160" s="63" t="s">
        <v>62</v>
      </c>
      <c r="E160" s="63" t="s">
        <v>63</v>
      </c>
      <c r="F160" s="67" t="s">
        <v>79</v>
      </c>
      <c r="G160" s="77"/>
    </row>
    <row r="161" spans="1:7" s="39" customFormat="1">
      <c r="A161" s="8" t="s">
        <v>40</v>
      </c>
      <c r="B161" s="50" t="s">
        <v>62</v>
      </c>
      <c r="C161" s="9">
        <v>1</v>
      </c>
      <c r="D161" s="13"/>
      <c r="E161" s="41"/>
      <c r="F161" s="41"/>
      <c r="G161" s="77">
        <f t="shared" ref="G161:G162" si="9">IF(D161="x",C161,0)</f>
        <v>0</v>
      </c>
    </row>
    <row r="162" spans="1:7" s="39" customFormat="1">
      <c r="A162" s="8" t="s">
        <v>42</v>
      </c>
      <c r="B162" s="50" t="s">
        <v>63</v>
      </c>
      <c r="C162" s="9">
        <v>0</v>
      </c>
      <c r="D162" s="13"/>
      <c r="E162" s="41"/>
      <c r="F162" s="41"/>
      <c r="G162" s="77">
        <f t="shared" si="9"/>
        <v>0</v>
      </c>
    </row>
    <row r="163" spans="1:7" s="39" customFormat="1">
      <c r="A163" s="65" t="s">
        <v>175</v>
      </c>
      <c r="B163" s="71" t="s">
        <v>176</v>
      </c>
      <c r="C163" s="63" t="s">
        <v>61</v>
      </c>
      <c r="D163" s="63" t="s">
        <v>62</v>
      </c>
      <c r="E163" s="63" t="s">
        <v>63</v>
      </c>
      <c r="F163" s="67" t="s">
        <v>79</v>
      </c>
      <c r="G163" s="77"/>
    </row>
    <row r="164" spans="1:7" s="39" customFormat="1">
      <c r="A164" s="8" t="s">
        <v>40</v>
      </c>
      <c r="B164" s="50" t="s">
        <v>62</v>
      </c>
      <c r="C164" s="9">
        <v>1</v>
      </c>
      <c r="D164" s="13"/>
      <c r="E164" s="41"/>
      <c r="F164" s="41"/>
      <c r="G164" s="77">
        <f t="shared" ref="G164:G165" si="10">IF(D164="x",C164,0)</f>
        <v>0</v>
      </c>
    </row>
    <row r="165" spans="1:7" s="39" customFormat="1">
      <c r="A165" s="8" t="s">
        <v>42</v>
      </c>
      <c r="B165" s="50" t="s">
        <v>63</v>
      </c>
      <c r="C165" s="9">
        <v>0</v>
      </c>
      <c r="D165" s="13"/>
      <c r="E165" s="41"/>
      <c r="F165" s="41"/>
      <c r="G165" s="77">
        <f t="shared" si="10"/>
        <v>0</v>
      </c>
    </row>
    <row r="166" spans="1:7" s="39" customFormat="1">
      <c r="A166" s="65" t="s">
        <v>177</v>
      </c>
      <c r="B166" s="71" t="s">
        <v>178</v>
      </c>
      <c r="C166" s="63" t="s">
        <v>61</v>
      </c>
      <c r="D166" s="63" t="s">
        <v>62</v>
      </c>
      <c r="E166" s="63" t="s">
        <v>63</v>
      </c>
      <c r="F166" s="67" t="s">
        <v>79</v>
      </c>
      <c r="G166" s="77"/>
    </row>
    <row r="167" spans="1:7" s="39" customFormat="1">
      <c r="A167" s="8" t="s">
        <v>40</v>
      </c>
      <c r="B167" s="50" t="s">
        <v>62</v>
      </c>
      <c r="C167" s="9">
        <v>0</v>
      </c>
      <c r="D167" s="13"/>
      <c r="E167" s="41"/>
      <c r="F167" s="41"/>
      <c r="G167" s="77">
        <f t="shared" ref="G167:G168" si="11">IF(D167="x",C167,0)</f>
        <v>0</v>
      </c>
    </row>
    <row r="168" spans="1:7" s="39" customFormat="1">
      <c r="A168" s="8" t="s">
        <v>42</v>
      </c>
      <c r="B168" s="50" t="s">
        <v>63</v>
      </c>
      <c r="C168" s="9">
        <v>1</v>
      </c>
      <c r="D168" s="13"/>
      <c r="E168" s="41"/>
      <c r="F168" s="41"/>
      <c r="G168" s="77">
        <f t="shared" si="11"/>
        <v>0</v>
      </c>
    </row>
    <row r="169" spans="1:7" s="39" customFormat="1">
      <c r="A169" s="40"/>
      <c r="B169" s="53"/>
      <c r="C169" s="95" t="s">
        <v>179</v>
      </c>
      <c r="D169" s="96"/>
      <c r="E169" s="97"/>
      <c r="F169" s="57">
        <f>SUM(G66:G168)</f>
        <v>0</v>
      </c>
      <c r="G169" s="77">
        <f>C61+C62+C63+C64+C65+C66+C67+C68+C70+C73+C76+C79+C80+C81+C83+C88+C91+C97+C102+C105+C106+C108+C113+C117+C120+C125+C130+C134+C141+C144+C151+C154+C157+C161+C164+C168+C137</f>
        <v>64</v>
      </c>
    </row>
    <row r="170" spans="1:7" s="39" customFormat="1">
      <c r="A170" s="98" t="s">
        <v>183</v>
      </c>
      <c r="B170" s="99"/>
      <c r="C170" s="90">
        <f>F169/G169</f>
        <v>0</v>
      </c>
      <c r="D170" s="91"/>
      <c r="E170" s="91"/>
      <c r="F170" s="92"/>
    </row>
    <row r="171" spans="1:7" ht="23.4">
      <c r="A171" s="38"/>
      <c r="B171" s="37" t="s">
        <v>180</v>
      </c>
      <c r="C171" s="20"/>
      <c r="D171" s="21"/>
      <c r="E171" s="36"/>
      <c r="F171" s="35"/>
    </row>
    <row r="172" spans="1:7" s="25" customFormat="1">
      <c r="A172" s="32"/>
      <c r="B172" s="54"/>
      <c r="C172" s="55"/>
      <c r="D172" s="55"/>
      <c r="F172" s="31"/>
    </row>
    <row r="173" spans="1:7" s="25" customFormat="1" ht="23.4">
      <c r="A173" s="34"/>
      <c r="B173" s="24"/>
      <c r="C173" s="55"/>
      <c r="D173" s="55"/>
      <c r="F173" s="31"/>
    </row>
    <row r="174" spans="1:7" s="25" customFormat="1">
      <c r="A174" s="32"/>
      <c r="B174" s="54"/>
      <c r="C174" s="23"/>
      <c r="D174" s="23"/>
      <c r="F174" s="31"/>
    </row>
    <row r="175" spans="1:7" s="25" customFormat="1">
      <c r="A175" s="30"/>
      <c r="B175" s="33"/>
      <c r="C175" s="28"/>
      <c r="D175" s="28"/>
      <c r="E175" s="27"/>
      <c r="F175" s="26"/>
    </row>
    <row r="176" spans="1:7" s="25" customFormat="1">
      <c r="A176" s="32"/>
      <c r="B176" s="54" t="s">
        <v>181</v>
      </c>
      <c r="C176" s="23"/>
      <c r="D176" s="23"/>
      <c r="F176" s="31"/>
    </row>
    <row r="177" spans="1:6" s="25" customFormat="1">
      <c r="A177" s="32"/>
      <c r="B177" s="54"/>
      <c r="C177" s="23"/>
      <c r="D177" s="23"/>
      <c r="F177" s="31"/>
    </row>
    <row r="178" spans="1:6" s="25" customFormat="1">
      <c r="A178" s="32"/>
      <c r="B178" s="54"/>
      <c r="C178" s="23"/>
      <c r="D178" s="23"/>
      <c r="F178" s="31"/>
    </row>
    <row r="179" spans="1:6" s="25" customFormat="1">
      <c r="A179" s="30"/>
      <c r="B179" s="33"/>
      <c r="C179" s="28"/>
      <c r="D179" s="28"/>
      <c r="E179" s="27"/>
      <c r="F179" s="26"/>
    </row>
    <row r="180" spans="1:6" s="25" customFormat="1">
      <c r="A180" s="32"/>
      <c r="B180" s="54" t="s">
        <v>182</v>
      </c>
      <c r="C180" s="23"/>
      <c r="D180" s="23"/>
      <c r="F180" s="31"/>
    </row>
    <row r="181" spans="1:6" s="25" customFormat="1">
      <c r="A181" s="30"/>
      <c r="B181" s="29"/>
      <c r="C181" s="28"/>
      <c r="D181" s="28"/>
      <c r="E181" s="27"/>
      <c r="F181" s="26"/>
    </row>
    <row r="182" spans="1:6" s="25" customFormat="1">
      <c r="A182" s="23"/>
      <c r="B182" s="24"/>
      <c r="C182" s="23"/>
      <c r="D182" s="23"/>
    </row>
    <row r="183" spans="1:6" s="25" customFormat="1">
      <c r="A183" s="23"/>
      <c r="B183" s="24"/>
      <c r="C183" s="23"/>
      <c r="D183" s="23"/>
    </row>
    <row r="184" spans="1:6" s="25" customFormat="1"/>
    <row r="185" spans="1:6" s="25" customFormat="1"/>
    <row r="186" spans="1:6" s="25" customFormat="1"/>
    <row r="187" spans="1:6" s="25" customFormat="1"/>
    <row r="188" spans="1:6" s="25" customFormat="1"/>
    <row r="189" spans="1:6" s="25" customFormat="1"/>
    <row r="190" spans="1:6" s="25" customFormat="1"/>
    <row r="191" spans="1:6" s="25" customFormat="1"/>
    <row r="192" spans="1:6" s="25" customFormat="1"/>
  </sheetData>
  <dataConsolidate/>
  <mergeCells count="66">
    <mergeCell ref="A55:F55"/>
    <mergeCell ref="B50:F50"/>
    <mergeCell ref="B53:F53"/>
    <mergeCell ref="B52:F52"/>
    <mergeCell ref="B51:F51"/>
    <mergeCell ref="B57:F57"/>
    <mergeCell ref="B54:F54"/>
    <mergeCell ref="B43:F43"/>
    <mergeCell ref="B47:F47"/>
    <mergeCell ref="C170:F170"/>
    <mergeCell ref="B103:F103"/>
    <mergeCell ref="B111:F111"/>
    <mergeCell ref="B139:F139"/>
    <mergeCell ref="B152:F152"/>
    <mergeCell ref="B159:F159"/>
    <mergeCell ref="C169:E169"/>
    <mergeCell ref="A170:B170"/>
    <mergeCell ref="B59:F59"/>
    <mergeCell ref="B56:F56"/>
    <mergeCell ref="B48:F48"/>
    <mergeCell ref="B49:F49"/>
    <mergeCell ref="A33:F33"/>
    <mergeCell ref="A38:F38"/>
    <mergeCell ref="B34:F34"/>
    <mergeCell ref="B36:F36"/>
    <mergeCell ref="B40:F40"/>
    <mergeCell ref="B37:F37"/>
    <mergeCell ref="B35:F35"/>
    <mergeCell ref="B39:F39"/>
    <mergeCell ref="B41:F41"/>
    <mergeCell ref="B42:F42"/>
    <mergeCell ref="B44:F44"/>
    <mergeCell ref="B45:F45"/>
    <mergeCell ref="B46:F46"/>
    <mergeCell ref="C31:F31"/>
    <mergeCell ref="C32:F32"/>
    <mergeCell ref="B30:F30"/>
    <mergeCell ref="C20:F20"/>
    <mergeCell ref="C21:F21"/>
    <mergeCell ref="C22:F22"/>
    <mergeCell ref="C23:F23"/>
    <mergeCell ref="C25:F25"/>
    <mergeCell ref="A24:F24"/>
    <mergeCell ref="A29:F29"/>
    <mergeCell ref="C28:F28"/>
    <mergeCell ref="A16:F16"/>
    <mergeCell ref="A18:F18"/>
    <mergeCell ref="B17:F17"/>
    <mergeCell ref="C26:F26"/>
    <mergeCell ref="C27:F27"/>
    <mergeCell ref="A19:F19"/>
    <mergeCell ref="B11:F11"/>
    <mergeCell ref="B13:F13"/>
    <mergeCell ref="B15:F15"/>
    <mergeCell ref="A1:F1"/>
    <mergeCell ref="A2:F2"/>
    <mergeCell ref="B3:F3"/>
    <mergeCell ref="A4:F4"/>
    <mergeCell ref="A6:F6"/>
    <mergeCell ref="B5:F5"/>
    <mergeCell ref="A8:F8"/>
    <mergeCell ref="A10:F10"/>
    <mergeCell ref="A12:F12"/>
    <mergeCell ref="A14:F14"/>
    <mergeCell ref="B7:F7"/>
    <mergeCell ref="B9:F9"/>
  </mergeCells>
  <pageMargins left="0.23622047244094491" right="0.23622047244094491" top="0.35433070866141736" bottom="0.74803149606299213" header="0.31496062992125984" footer="0.31496062992125984"/>
  <pageSetup paperSize="9" scale="56" fitToHeight="0" orientation="portrait" r:id="rId1"/>
  <headerFooter alignWithMargins="0">
    <oddFooter>&amp;C&amp;"-,Standardowy"&amp;10Strona &amp;P z &amp;N</oddFooter>
  </headerFooter>
  <rowBreaks count="2" manualBreakCount="2">
    <brk id="84" max="5" man="1"/>
    <brk id="15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Supplier Questionnaire</vt:lpstr>
      <vt:lpstr>'Supplier Questionnaire'!Obszar_wydruku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Kotrych</dc:creator>
  <cp:lastModifiedBy>Damian Nowak</cp:lastModifiedBy>
  <cp:lastPrinted>2025-02-27T11:35:59Z</cp:lastPrinted>
  <dcterms:created xsi:type="dcterms:W3CDTF">2015-06-05T18:19:34Z</dcterms:created>
  <dcterms:modified xsi:type="dcterms:W3CDTF">2026-06-23T07:56:40Z</dcterms:modified>
</cp:coreProperties>
</file>